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age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<sst xmlns="http://schemas.openxmlformats.org/spreadsheetml/2006/main" count="4362" uniqueCount="2312">
  <si>
    <t>СВЕДЕНИЯ
о поступлении взносов на капитальный ремонт многоквартирного дома
на 01.02.2016 г.</t>
  </si>
  <si>
    <t>Архангельский РФ АО "Россельхозбанк"</t>
  </si>
  <si>
    <t>№ п/п</t>
  </si>
  <si>
    <t>Адрес многоквартирного дома</t>
  </si>
  <si>
    <t>Наименование владельца
специального счета</t>
  </si>
  <si>
    <t>Номер специального счета</t>
  </si>
  <si>
    <t>Наименование кредитной
организации, в которой открыт
специальный счет</t>
  </si>
  <si>
    <t>Площадь жилых и нежилых
помещений (за исключением
мест общего пользования и
технических помещений)</t>
  </si>
  <si>
    <t>Минимальный размер взноса,
установленный решением общего
собрания собственников
помещений</t>
  </si>
  <si>
    <t>Начислено взносов на
капитальный ремонт за
предшествующий год (всего)</t>
  </si>
  <si>
    <t>Начислено за последний
расчетный период (Январь, 2016 г.)</t>
  </si>
  <si>
    <t>Начислено всего с момента
возникновения обязанности по уплате взносов</t>
  </si>
  <si>
    <t>Поступило в течение последнего
расчетного периода (Январь, 2016 г.)</t>
  </si>
  <si>
    <t>Поступило (всего)</t>
  </si>
  <si>
    <t>Списано со счета (всего)</t>
  </si>
  <si>
    <t>Сведения о размере
задолженности по уплате взносов
на капитальный ремонт на 
отчетную дату (всего)</t>
  </si>
  <si>
    <t>1</t>
  </si>
  <si>
    <t>2</t>
  </si>
  <si>
    <t>3</t>
  </si>
  <si>
    <t>4</t>
  </si>
  <si>
    <t>5</t>
  </si>
  <si>
    <t>г. Архангельск, пр-кт. Ленинградский, д. 285, корп. 1</t>
  </si>
  <si>
    <t>РО</t>
  </si>
  <si>
    <t>40604810048000000001</t>
  </si>
  <si>
    <t>г. Архангельск, пр-кт. Ленинградский, д. 161</t>
  </si>
  <si>
    <t>40604810048000000014</t>
  </si>
  <si>
    <t>г. Архангельск, ул. Адмирала Кузнецова, д. 16</t>
  </si>
  <si>
    <t>40604810048000000027</t>
  </si>
  <si>
    <t>г. Архангельск, ул. Маяковского, д. 27</t>
  </si>
  <si>
    <t>40604810048000000030</t>
  </si>
  <si>
    <t>г. Архангельск, пр-кт. Никольский, д. 90</t>
  </si>
  <si>
    <t>40604810048000000043</t>
  </si>
  <si>
    <t>6</t>
  </si>
  <si>
    <t>г. Архангельск, ул. Красных партизан, д. 17, корп. 2</t>
  </si>
  <si>
    <t>40604810048000000056</t>
  </si>
  <si>
    <t>7</t>
  </si>
  <si>
    <t>г. Архангельск, пр-кт. Ленинградский, д. 167, корп. 2</t>
  </si>
  <si>
    <t>40604810048000000069</t>
  </si>
  <si>
    <t>8</t>
  </si>
  <si>
    <t>р-н. Лешуконский, с. Лешуконское, ул. Комсомольская, д. 5</t>
  </si>
  <si>
    <t>40604810048000000072</t>
  </si>
  <si>
    <t>9</t>
  </si>
  <si>
    <t>р-н. Устьянский, рп. Октябрьский, ул. Домостроителей, д. 2, корп. в</t>
  </si>
  <si>
    <t>40604810048000000098</t>
  </si>
  <si>
    <t>10</t>
  </si>
  <si>
    <t>р-н. Каргопольский, г. Каргополь, ул. Ленинградская, д. 11, корп. а</t>
  </si>
  <si>
    <t>40604810048000000108</t>
  </si>
  <si>
    <t>11</t>
  </si>
  <si>
    <t>р-н. Каргопольский, г. Каргополь, пер. Ленинградский, д. 8, корп. б</t>
  </si>
  <si>
    <t>40604810048000000111</t>
  </si>
  <si>
    <t>12</t>
  </si>
  <si>
    <t>г. Архангельск, ул. Адмирала Кузнецова, д. 9</t>
  </si>
  <si>
    <t>40604810048000000124</t>
  </si>
  <si>
    <t>13</t>
  </si>
  <si>
    <t>р-н. Вилегодский, с. Ильинско-Подомское, ул. Энергетиков, д. 8</t>
  </si>
  <si>
    <t>40604810048000000137</t>
  </si>
  <si>
    <t>14</t>
  </si>
  <si>
    <t>р-н. Вилегодский, с. Ильинско-Подомское, ул. Советская, д. 92, корп. а</t>
  </si>
  <si>
    <t>40604810048000000140</t>
  </si>
  <si>
    <t>15</t>
  </si>
  <si>
    <t>г. Архангельск, ул. Советская, д. 7</t>
  </si>
  <si>
    <t>40604810048000000153</t>
  </si>
  <si>
    <t>16</t>
  </si>
  <si>
    <t>г. Северодвинск, ул. Николая Островского, д. 14</t>
  </si>
  <si>
    <t>40604810148000000008</t>
  </si>
  <si>
    <t>17</t>
  </si>
  <si>
    <t>г. Архангельск, ул. Дачная, д. 51, корп. 1</t>
  </si>
  <si>
    <t>40604810148000000011</t>
  </si>
  <si>
    <t>18</t>
  </si>
  <si>
    <t>г. Архангельск, ул. Мещерского, д. 7</t>
  </si>
  <si>
    <t>40604810148000000024</t>
  </si>
  <si>
    <t>19</t>
  </si>
  <si>
    <t>г. Архангельск, пр-кт. Ломоносова, д. 284</t>
  </si>
  <si>
    <t>40604810148000000037</t>
  </si>
  <si>
    <t>20</t>
  </si>
  <si>
    <t>р-н. Каргопольский, г. Каргополь, ул. Мелиораторов, д. 8</t>
  </si>
  <si>
    <t>40604810148000000040</t>
  </si>
  <si>
    <t>21</t>
  </si>
  <si>
    <t>г. Архангельск, ул. Советская, д. 33</t>
  </si>
  <si>
    <t>40604810148000000053</t>
  </si>
  <si>
    <t>22</t>
  </si>
  <si>
    <t>г. Архангельск, пр-кт. Ленинградский, д. 265, корп. 2</t>
  </si>
  <si>
    <t>40604810148000000066</t>
  </si>
  <si>
    <t>23</t>
  </si>
  <si>
    <t>г. Архангельск, ул. Воронина, д. 39</t>
  </si>
  <si>
    <t>40604810148000000079</t>
  </si>
  <si>
    <t>24</t>
  </si>
  <si>
    <t>г. Архангельск, пр-кт. Троицкий, д. 41</t>
  </si>
  <si>
    <t>40604810148000000082</t>
  </si>
  <si>
    <t>25</t>
  </si>
  <si>
    <t>г. Архангельск, ул. Полярная, д. 8</t>
  </si>
  <si>
    <t>40604810148000000095</t>
  </si>
  <si>
    <t>26</t>
  </si>
  <si>
    <t>р-н. Каргопольский, г. Каргополь, пр-кт. Октябрьский, д. 86</t>
  </si>
  <si>
    <t>40604810148000000105</t>
  </si>
  <si>
    <t>27</t>
  </si>
  <si>
    <t>г. Архангельск, ул. Воронина, д. 37, корп. 2</t>
  </si>
  <si>
    <t>40604810148000000118</t>
  </si>
  <si>
    <t>28</t>
  </si>
  <si>
    <t>г. Архангельск, ул. Адмирала Кузнецова, д. 13</t>
  </si>
  <si>
    <t>40604810148000000121</t>
  </si>
  <si>
    <t>29</t>
  </si>
  <si>
    <t>г. Архангельск, ул. Кедрова, д. 38</t>
  </si>
  <si>
    <t>40604810148000000134</t>
  </si>
  <si>
    <t>30</t>
  </si>
  <si>
    <t>г. Архангельск, ул. Советская, д. 19, корп. 1</t>
  </si>
  <si>
    <t>40604810148000000147</t>
  </si>
  <si>
    <t>31</t>
  </si>
  <si>
    <t>г. Архангельск, пр-кт. Дзержинского, д. 3, корп. 4</t>
  </si>
  <si>
    <t>40604810148000000150</t>
  </si>
  <si>
    <t>32</t>
  </si>
  <si>
    <t>г. Архангельск, ул. Свободы, д. 25</t>
  </si>
  <si>
    <t>40604810248000000005</t>
  </si>
  <si>
    <t>33</t>
  </si>
  <si>
    <t>г. Архангельск, ул. Советская, д. 27</t>
  </si>
  <si>
    <t>40604810248000000018</t>
  </si>
  <si>
    <t>34</t>
  </si>
  <si>
    <t>г. Архангельск, пр-кт. Никольский, д. 88</t>
  </si>
  <si>
    <t>40604810248000000021</t>
  </si>
  <si>
    <t>35</t>
  </si>
  <si>
    <t>г. Архангельск, ул. Серафимовича, д. 32</t>
  </si>
  <si>
    <t>40604810248000000034</t>
  </si>
  <si>
    <t>36</t>
  </si>
  <si>
    <t>г. Архангельск, ул. Суворова, д. 11, корп. 1</t>
  </si>
  <si>
    <t>40604810248000000047</t>
  </si>
  <si>
    <t>37</t>
  </si>
  <si>
    <t>г. Архангельск, ул. Гагарина, д. 1</t>
  </si>
  <si>
    <t>40604810248000000050</t>
  </si>
  <si>
    <t>38</t>
  </si>
  <si>
    <t>г. Архангельск, пр-кт. Ленинградский, д. 341, корп. 1</t>
  </si>
  <si>
    <t>40604810248000000063</t>
  </si>
  <si>
    <t>39</t>
  </si>
  <si>
    <t>г. Архангельск, ул. Советская, д. 17, корп. 2</t>
  </si>
  <si>
    <t>40604810248000000076</t>
  </si>
  <si>
    <t>40</t>
  </si>
  <si>
    <t>г. Архангельск, пр-кт. Советских Космонавтов, д. 37</t>
  </si>
  <si>
    <t>40604810248000000089</t>
  </si>
  <si>
    <t>41</t>
  </si>
  <si>
    <t>р-н. Каргопольский, г. Каргополь, ул. Архангельская, д. 29</t>
  </si>
  <si>
    <t>40604810248000000102</t>
  </si>
  <si>
    <t>42</t>
  </si>
  <si>
    <t>р-н. Каргопольский, г. Каргополь, пр-кт. Октябрьский, д. 45</t>
  </si>
  <si>
    <t>40604810248000000115</t>
  </si>
  <si>
    <t>43</t>
  </si>
  <si>
    <t>г. Архангельск, ул. Дачная, д. 49, корп. 2</t>
  </si>
  <si>
    <t>40604810248000000128</t>
  </si>
  <si>
    <t>44</t>
  </si>
  <si>
    <t>г. Архангельск, пр-кт. Ленинградский, д. 265, корп. 4</t>
  </si>
  <si>
    <t>40604810248000000131</t>
  </si>
  <si>
    <t>45</t>
  </si>
  <si>
    <t>р-н. Котласский, г. Котлас, пр-кт. Мира, д. 21, корп. а</t>
  </si>
  <si>
    <t>40604810248000000144</t>
  </si>
  <si>
    <t>46</t>
  </si>
  <si>
    <t>г. Архангельск, ул. Пустошного, д. 21</t>
  </si>
  <si>
    <t>40604810248000000157</t>
  </si>
  <si>
    <t>47</t>
  </si>
  <si>
    <t>р-н. Каргопольский, г. Каргополь, ул. Ленина, д. 101, корп. а</t>
  </si>
  <si>
    <t>40604810248000000160</t>
  </si>
  <si>
    <t>48</t>
  </si>
  <si>
    <t>г. Архангельск, ул. Мусинского, д. 13</t>
  </si>
  <si>
    <t>40604810348000000002</t>
  </si>
  <si>
    <t>49</t>
  </si>
  <si>
    <t>г. Архангельск, ул. Гагарина, д. 7</t>
  </si>
  <si>
    <t>40604810348000000015</t>
  </si>
  <si>
    <t>50</t>
  </si>
  <si>
    <t>г. Архангельск, ул. Советская, д. 35</t>
  </si>
  <si>
    <t>40604810348000000028</t>
  </si>
  <si>
    <t>51</t>
  </si>
  <si>
    <t>г. Архангельск, ул. Советская, д. 29</t>
  </si>
  <si>
    <t>40604810348000000031</t>
  </si>
  <si>
    <t>52</t>
  </si>
  <si>
    <t>г. Архангельск, ул. Холмогорская, д. 16</t>
  </si>
  <si>
    <t>40604810348000000044</t>
  </si>
  <si>
    <t>53</t>
  </si>
  <si>
    <t>г. Архангельск, ул. Мусинского, д. 19</t>
  </si>
  <si>
    <t>40604810348000000057</t>
  </si>
  <si>
    <t>54</t>
  </si>
  <si>
    <t>г. Архангельск, наб. Северной Двины, д. 2, корп. 1</t>
  </si>
  <si>
    <t>40604810348000000060</t>
  </si>
  <si>
    <t>55</t>
  </si>
  <si>
    <t>г. Архангельск, ул. Химиков, д. 19</t>
  </si>
  <si>
    <t>40604810348000000086</t>
  </si>
  <si>
    <t>56</t>
  </si>
  <si>
    <t>г. Архангельск, пр-кт. Северный, д. 26, корп. 1</t>
  </si>
  <si>
    <t>40604810348000000099</t>
  </si>
  <si>
    <t>57</t>
  </si>
  <si>
    <t>р-н. Каргопольский, г. Каргополь, ул. Болотникова, д. 41</t>
  </si>
  <si>
    <t>40604810348000000109</t>
  </si>
  <si>
    <t>58</t>
  </si>
  <si>
    <t>р-н. Каргопольский, г. Каргополь, ул. Куприянова, д. 4</t>
  </si>
  <si>
    <t>40604810348000000112</t>
  </si>
  <si>
    <t>59</t>
  </si>
  <si>
    <t>г. Архангельск, ул. Советская, д. 36</t>
  </si>
  <si>
    <t>40604810348000000125</t>
  </si>
  <si>
    <t>60</t>
  </si>
  <si>
    <t>р-н. Приморский, п. Беломорье, д. 3</t>
  </si>
  <si>
    <t>40604810348000000138</t>
  </si>
  <si>
    <t>61</t>
  </si>
  <si>
    <t>г. Архангельск, ул. Советская, д. 41</t>
  </si>
  <si>
    <t>40604810348000000141</t>
  </si>
  <si>
    <t>62</t>
  </si>
  <si>
    <t>г. Северодвинск, ул. Лесная, д. 50/25</t>
  </si>
  <si>
    <t>40604810348000000154</t>
  </si>
  <si>
    <t>63</t>
  </si>
  <si>
    <t>р-н. Вельский, г. Вельск, ул. Дзержинского, д. 85</t>
  </si>
  <si>
    <t>40604810448000000009</t>
  </si>
  <si>
    <t>64</t>
  </si>
  <si>
    <t>г. Архангельск, ул. Мещерского, д. 17</t>
  </si>
  <si>
    <t>40604810448000000012</t>
  </si>
  <si>
    <t>65</t>
  </si>
  <si>
    <t>г. Архангельск, ул. Советская, д. 33, корп. 1</t>
  </si>
  <si>
    <t>40604810448000000025</t>
  </si>
  <si>
    <t>66</t>
  </si>
  <si>
    <t>г. Архангельск, ул. Красных партизан, д. 16</t>
  </si>
  <si>
    <t>40604810448000000038</t>
  </si>
  <si>
    <t>67</t>
  </si>
  <si>
    <t>г. Архангельск, ул. Партизанская, д. 51</t>
  </si>
  <si>
    <t>40604810448000000041</t>
  </si>
  <si>
    <t>68</t>
  </si>
  <si>
    <t>г. Архангельск, пр-кт. Никольский, д. 148</t>
  </si>
  <si>
    <t>40604810448000000054</t>
  </si>
  <si>
    <t>69</t>
  </si>
  <si>
    <t>г. Архангельск, ш. Лахтинское, д. 26</t>
  </si>
  <si>
    <t>40604810448000000067</t>
  </si>
  <si>
    <t>70</t>
  </si>
  <si>
    <t>г. Архангельск, пр-кт. Ленинградский, д. 109</t>
  </si>
  <si>
    <t>40604810448000000070</t>
  </si>
  <si>
    <t>71</t>
  </si>
  <si>
    <t>г. Архангельск, ул. Самойло, д. 11</t>
  </si>
  <si>
    <t>40604810448000000083</t>
  </si>
  <si>
    <t>72</t>
  </si>
  <si>
    <t>г. Архангельск, ул. Адмирала Кузнецова, д. 16, корп. 2</t>
  </si>
  <si>
    <t>40604810448000000096</t>
  </si>
  <si>
    <t>73</t>
  </si>
  <si>
    <t>р-н. Каргопольский, г. Каргополь, ул. Ленина, д. 64</t>
  </si>
  <si>
    <t>40604810448000000106</t>
  </si>
  <si>
    <t>74</t>
  </si>
  <si>
    <t>г. Архангельск, ул. Воронина, д. 33, корп. 2</t>
  </si>
  <si>
    <t>40604810448000000119</t>
  </si>
  <si>
    <t>75</t>
  </si>
  <si>
    <t>г. Архангельск, ул. Мещерского, д. 11</t>
  </si>
  <si>
    <t>40604810448000000122</t>
  </si>
  <si>
    <t>76</t>
  </si>
  <si>
    <t>р-н. Лешуконский, с. Лешуконское, ул. Первомайская, д. 44, корп. б</t>
  </si>
  <si>
    <t>40604810448000000135</t>
  </si>
  <si>
    <t>77</t>
  </si>
  <si>
    <t>г. Архангельск, ул. Урицкого, д. 49, корп. 2</t>
  </si>
  <si>
    <t>40604810448000000148</t>
  </si>
  <si>
    <t>78</t>
  </si>
  <si>
    <t>г. Архангельск, ул. Адмирала Кузнецова, д. 11</t>
  </si>
  <si>
    <t>40604810448000000151</t>
  </si>
  <si>
    <t>79</t>
  </si>
  <si>
    <t>г. Архангельск, ул. Гагарина, д. 3</t>
  </si>
  <si>
    <t>40604810548000000006</t>
  </si>
  <si>
    <t>80</t>
  </si>
  <si>
    <t>г. Архангельск, ул. Адмирала Кузнецова, д. 2</t>
  </si>
  <si>
    <t>40604810548000000019</t>
  </si>
  <si>
    <t>81</t>
  </si>
  <si>
    <t>г. Архангельск, ул. Полярная, д. 17</t>
  </si>
  <si>
    <t>40604810548000000022</t>
  </si>
  <si>
    <t>82</t>
  </si>
  <si>
    <t>г. Архангельск, ул. Смольный Буян, д. 16</t>
  </si>
  <si>
    <t>40604810548000000035</t>
  </si>
  <si>
    <t>83</t>
  </si>
  <si>
    <t>г. Архангельск, пр-кт. Ломоносова, д. 194</t>
  </si>
  <si>
    <t>40604810548000000048</t>
  </si>
  <si>
    <t>84</t>
  </si>
  <si>
    <t>г. Архангельск, пр-кт. Обводный Канал, д. 52</t>
  </si>
  <si>
    <t>40604810548000000051</t>
  </si>
  <si>
    <t>85</t>
  </si>
  <si>
    <t>г. Архангельск, пр-кт. Ленинградский, д. 273, корп. 1</t>
  </si>
  <si>
    <t>40604810548000000064</t>
  </si>
  <si>
    <t>86</t>
  </si>
  <si>
    <t>г. Архангельск, пр-кт. Никольский, д. 86</t>
  </si>
  <si>
    <t>40604810548000000077</t>
  </si>
  <si>
    <t>87</t>
  </si>
  <si>
    <t>г. Архангельск, ул. Гагарина, д. 13</t>
  </si>
  <si>
    <t>40604810548000000080</t>
  </si>
  <si>
    <t>88</t>
  </si>
  <si>
    <t>р-н. Каргопольский, г. Каргополь, ул. 3 Интернационала, д. 26</t>
  </si>
  <si>
    <t>40604810548000000103</t>
  </si>
  <si>
    <t>89</t>
  </si>
  <si>
    <t>г. Архангельск, ул. Розы Люксембург, д. 37</t>
  </si>
  <si>
    <t>40604810548000000116</t>
  </si>
  <si>
    <t>90</t>
  </si>
  <si>
    <t>г. Архангельск, ул. Дачная, д. 57, корп. 1</t>
  </si>
  <si>
    <t>40604810548000000129</t>
  </si>
  <si>
    <t>91</t>
  </si>
  <si>
    <t>г. Архангельск, пр-кт. Ленинградский, д. 277</t>
  </si>
  <si>
    <t>40604810548000000132</t>
  </si>
  <si>
    <t>92</t>
  </si>
  <si>
    <t>г. Архангельск, ул. Шабалина, д. 22</t>
  </si>
  <si>
    <t>40604810548000000145</t>
  </si>
  <si>
    <t>93</t>
  </si>
  <si>
    <t>г. Архангельск, пр-кт. Дзержинского, д. 3, корп. 1</t>
  </si>
  <si>
    <t>40604810548000000158</t>
  </si>
  <si>
    <t>94</t>
  </si>
  <si>
    <t>р-н. Устьянский, рп. Октябрьский, ул. Ленина, д. 4</t>
  </si>
  <si>
    <t>40604810648000000003</t>
  </si>
  <si>
    <t>95</t>
  </si>
  <si>
    <t>г. Архангельск, пр-кт. Советских Космонавтов, д. 35</t>
  </si>
  <si>
    <t>40604810648000000016</t>
  </si>
  <si>
    <t>96</t>
  </si>
  <si>
    <t>г. Архангельск, ул. Советская, д. 19</t>
  </si>
  <si>
    <t>40604810648000000029</t>
  </si>
  <si>
    <t>97</t>
  </si>
  <si>
    <t>г. Архангельск, ул. Советская, д. 31</t>
  </si>
  <si>
    <t>40604810648000000032</t>
  </si>
  <si>
    <t>98</t>
  </si>
  <si>
    <t>г. Архангельск, ул. Дачная, д. 53</t>
  </si>
  <si>
    <t>40604810648000000045</t>
  </si>
  <si>
    <t>99</t>
  </si>
  <si>
    <t>г. Архангельск, ул. Л.Н.Лочехина, д. 11, корп. 1</t>
  </si>
  <si>
    <t>40604810648000000058</t>
  </si>
  <si>
    <t>100</t>
  </si>
  <si>
    <t>г. Архангельск, пр-кт. Ленинградский, д. 279</t>
  </si>
  <si>
    <t>40604810648000000061</t>
  </si>
  <si>
    <t>101</t>
  </si>
  <si>
    <t>г. Архангельск, ул. Адмирала Кузнецова, д. 27</t>
  </si>
  <si>
    <t>40604810648000000087</t>
  </si>
  <si>
    <t>102</t>
  </si>
  <si>
    <t>г. Архангельск, пр-кт. Ленинградский, д. 113</t>
  </si>
  <si>
    <t>40604810648000000090</t>
  </si>
  <si>
    <t>103</t>
  </si>
  <si>
    <t>р-н. Каргопольский, г. Каргополь, ул. Архангельская, д. 11</t>
  </si>
  <si>
    <t>40604810648000000100</t>
  </si>
  <si>
    <t>104</t>
  </si>
  <si>
    <t>г. Архангельск, ул. Мусинского, д. 23</t>
  </si>
  <si>
    <t>40604810648000000126</t>
  </si>
  <si>
    <t>105</t>
  </si>
  <si>
    <t>г. Архангельск, ул. Садовая, д. 21</t>
  </si>
  <si>
    <t>40604810648000000139</t>
  </si>
  <si>
    <t>106</t>
  </si>
  <si>
    <t>г. Архангельск, ул. Маяковского, д. 21</t>
  </si>
  <si>
    <t>40604810648000000142</t>
  </si>
  <si>
    <t>107</t>
  </si>
  <si>
    <t>г. Северодвинск, пр-кт. Ленина, д. 19/46</t>
  </si>
  <si>
    <t>40604810648000000155</t>
  </si>
  <si>
    <t>108</t>
  </si>
  <si>
    <t>р-н. Каргопольский, г. Каргополь, ул. Ленинградская, д. 22</t>
  </si>
  <si>
    <t>40604810748000000013</t>
  </si>
  <si>
    <t>109</t>
  </si>
  <si>
    <t>г. Архангельск, пр-кт. Никольский, д. 92</t>
  </si>
  <si>
    <t>40604810748000000026</t>
  </si>
  <si>
    <t>110</t>
  </si>
  <si>
    <t>г. Архангельск, ул. Советская, д. 39</t>
  </si>
  <si>
    <t>40604810748000000039</t>
  </si>
  <si>
    <t>111</t>
  </si>
  <si>
    <t>г. Архангельск, ул. Урицкого, д. 49, корп. 1</t>
  </si>
  <si>
    <t>40604810748000000042</t>
  </si>
  <si>
    <t>112</t>
  </si>
  <si>
    <t>г. Архангельск, ул. Красных партизан, д. 28</t>
  </si>
  <si>
    <t>40604810748000000055</t>
  </si>
  <si>
    <t>113</t>
  </si>
  <si>
    <t>г. Архангельск, ул. Калинина, д. 21</t>
  </si>
  <si>
    <t>40604810748000000068</t>
  </si>
  <si>
    <t>114</t>
  </si>
  <si>
    <t>р-н. Лешуконский, с. Лешуконское, ул. Советская, д. 9</t>
  </si>
  <si>
    <t>40604810748000000071</t>
  </si>
  <si>
    <t>115</t>
  </si>
  <si>
    <t>г. Архангельск, ул. Никитова, д. 8</t>
  </si>
  <si>
    <t>40604810748000000084</t>
  </si>
  <si>
    <t>116</t>
  </si>
  <si>
    <t>г. Архангельск, ул. Беломорской флотилии, д. 8</t>
  </si>
  <si>
    <t>40604810748000000097</t>
  </si>
  <si>
    <t>117</t>
  </si>
  <si>
    <t>р-н. Каргопольский, г. Каргополь, ул. Болотникова, д. 43</t>
  </si>
  <si>
    <t>40604810748000000107</t>
  </si>
  <si>
    <t>118</t>
  </si>
  <si>
    <t>р-н. Каргопольский, п. Пригородный, ул. Труда, д. 11</t>
  </si>
  <si>
    <t>40604810748000000110</t>
  </si>
  <si>
    <t>119</t>
  </si>
  <si>
    <t>г. Архангельск, пр-кт. Ленинградский, д. 265, корп. 1</t>
  </si>
  <si>
    <t>40604810748000000123</t>
  </si>
  <si>
    <t>120</t>
  </si>
  <si>
    <t>г. Архангельск, ул. Почтовая, д. 23</t>
  </si>
  <si>
    <t>40604810748000000136</t>
  </si>
  <si>
    <t>121</t>
  </si>
  <si>
    <t>г. Архангельск, ул. Красных партизан, д. 22</t>
  </si>
  <si>
    <t>40604810748000000149</t>
  </si>
  <si>
    <t>122</t>
  </si>
  <si>
    <t>г. Архангельск, пр-кт. Ленинградский, д. 277, корп. 2</t>
  </si>
  <si>
    <t>40604810748000000152</t>
  </si>
  <si>
    <t>123</t>
  </si>
  <si>
    <t>г. Архангельск, ул. Советская, д. 43</t>
  </si>
  <si>
    <t>40604810848000000007</t>
  </si>
  <si>
    <t>124</t>
  </si>
  <si>
    <t>г. Архангельск, ул. Дачная, д. 49, корп. 3</t>
  </si>
  <si>
    <t>40604810848000000010</t>
  </si>
  <si>
    <t>125</t>
  </si>
  <si>
    <t>г. Архангельск, ул. Красных партизан, д. 19</t>
  </si>
  <si>
    <t>40604810848000000023</t>
  </si>
  <si>
    <t>126</t>
  </si>
  <si>
    <t>г. Архангельск, ул. Розы Люксембург, д. 21</t>
  </si>
  <si>
    <t>40604810848000000036</t>
  </si>
  <si>
    <t>127</t>
  </si>
  <si>
    <t>г. Архангельск, ул. Розы Люксембург, д. 23</t>
  </si>
  <si>
    <t>40604810848000000052</t>
  </si>
  <si>
    <t>128</t>
  </si>
  <si>
    <t>г. Архангельск, пр-кт. Ленинградский, д. 267</t>
  </si>
  <si>
    <t>40604810848000000065</t>
  </si>
  <si>
    <t>129</t>
  </si>
  <si>
    <t>г. Архангельск, пр-кт. Троицкий, д. 121, корп. 2</t>
  </si>
  <si>
    <t>40604810848000000078</t>
  </si>
  <si>
    <t>130</t>
  </si>
  <si>
    <t>г. Архангельск, пр-кт. Троицкий, д. 61</t>
  </si>
  <si>
    <t>40604810848000000081</t>
  </si>
  <si>
    <t>131</t>
  </si>
  <si>
    <t>р-н. Каргопольский, г. Каргополь, ул. Болотникова, д. 17</t>
  </si>
  <si>
    <t>40604810848000000094</t>
  </si>
  <si>
    <t>132</t>
  </si>
  <si>
    <t>р-н. Каргопольский, г. Каргополь, ул. Ленина, д. 47</t>
  </si>
  <si>
    <t>40604810848000000104</t>
  </si>
  <si>
    <t>133</t>
  </si>
  <si>
    <t>г. Архангельск, пр-кт. Ленинградский, д. 281, корп. 1</t>
  </si>
  <si>
    <t>40604810848000000117</t>
  </si>
  <si>
    <t>134</t>
  </si>
  <si>
    <t>г. Архангельск, ул. Кедрова, д. 20</t>
  </si>
  <si>
    <t>40604810848000000120</t>
  </si>
  <si>
    <t>135</t>
  </si>
  <si>
    <t>р-н. Каргопольский, г. Каргополь, наб. им Баранова, д. 23</t>
  </si>
  <si>
    <t>40604810848000000133</t>
  </si>
  <si>
    <t>136</t>
  </si>
  <si>
    <t>г. Архангельск, ул. Советская, д. 32</t>
  </si>
  <si>
    <t>40604810848000000146</t>
  </si>
  <si>
    <t>137</t>
  </si>
  <si>
    <t>р-н. Каргопольский, г. Каргополь, ул. Ленина, д. 101, корп. б</t>
  </si>
  <si>
    <t>40604810848000000159</t>
  </si>
  <si>
    <t>138</t>
  </si>
  <si>
    <t>р-н. Каргопольский, п. Пригородный, ул. Школьная, д. 11</t>
  </si>
  <si>
    <t>40604810948000000004</t>
  </si>
  <si>
    <t>139</t>
  </si>
  <si>
    <t>г. Архангельск, ул. Беломорской флотилии, д. 4</t>
  </si>
  <si>
    <t>40604810948000000017</t>
  </si>
  <si>
    <t>140</t>
  </si>
  <si>
    <t>г. Архангельск, ул. Советская, д. 37</t>
  </si>
  <si>
    <t>40604810948000000020</t>
  </si>
  <si>
    <t>141</t>
  </si>
  <si>
    <t>г. Архангельск, ул. Мещерского, д. 19</t>
  </si>
  <si>
    <t>40604810948000000033</t>
  </si>
  <si>
    <t>142</t>
  </si>
  <si>
    <t>г. Архангельск, ул. Самойло, д. 10</t>
  </si>
  <si>
    <t>40604810948000000046</t>
  </si>
  <si>
    <t>143</t>
  </si>
  <si>
    <t>г. Архангельск, пр-кт. Ленинградский, д. 343</t>
  </si>
  <si>
    <t>40604810948000000059</t>
  </si>
  <si>
    <t>144</t>
  </si>
  <si>
    <t>г. Архангельск, пр-кт. Ленинградский, д. 356</t>
  </si>
  <si>
    <t>40604810948000000062</t>
  </si>
  <si>
    <t>145</t>
  </si>
  <si>
    <t>г. Архангельск, ул. Розы Люксембург, д. 12</t>
  </si>
  <si>
    <t>40604810948000000088</t>
  </si>
  <si>
    <t>146</t>
  </si>
  <si>
    <t>г. Архангельск, ул. Комсомольская, д. 40, корп. 1</t>
  </si>
  <si>
    <t>40604810948000000091</t>
  </si>
  <si>
    <t>147</t>
  </si>
  <si>
    <t>р-н. Каргопольский, г. Каргополь, ул. Ленина, д. 77</t>
  </si>
  <si>
    <t>40604810948000000101</t>
  </si>
  <si>
    <t>148</t>
  </si>
  <si>
    <t>р-н. Каргопольский, г. Каргополь, ул. Красный Посад, д. 40</t>
  </si>
  <si>
    <t>40604810948000000114</t>
  </si>
  <si>
    <t>149</t>
  </si>
  <si>
    <t>г. Архангельск, ул. Маяковского, д. 21, корп. 1</t>
  </si>
  <si>
    <t>40604810948000000127</t>
  </si>
  <si>
    <t>150</t>
  </si>
  <si>
    <t>г. Архангельск, пр-кт. Ленинградский, д. 269</t>
  </si>
  <si>
    <t>40604810948000000130</t>
  </si>
  <si>
    <t>151</t>
  </si>
  <si>
    <t>г. Архангельск, ул. Красных партизан, д. 20</t>
  </si>
  <si>
    <t>40604810948000000143</t>
  </si>
  <si>
    <t>152</t>
  </si>
  <si>
    <t>р-н. Каргопольский, г. Каргополь, ул. Ленина, д. 51</t>
  </si>
  <si>
    <t>40604810948000000156</t>
  </si>
  <si>
    <t>ИТОГО:</t>
  </si>
  <si>
    <t>Архангельский-ПКБ ф-л ПАО Банка "ФК Открытие"</t>
  </si>
  <si>
    <t>г. Архангельск, ул. Садовая, д. 36, корп. 1</t>
  </si>
  <si>
    <t>40604810100154998224</t>
  </si>
  <si>
    <t>г. Архангельск, пр-кт. Троицкий, д. 164</t>
  </si>
  <si>
    <t>40604810200151998224</t>
  </si>
  <si>
    <t>г. Архангельск, пр-кт. Ленинградский, д. 356, корп. 1</t>
  </si>
  <si>
    <t>40604810400155998224</t>
  </si>
  <si>
    <t>г. Архангельск, пр-кт. Обводный Канал, д. 34</t>
  </si>
  <si>
    <t>40604810500152998224</t>
  </si>
  <si>
    <t>г. Архангельск, ул. Садовая, д. 36</t>
  </si>
  <si>
    <t>40604810800153998224</t>
  </si>
  <si>
    <t>г. Архангельск, ул. 23-й Гвардейской дивизии, д. 10</t>
  </si>
  <si>
    <t>40604810900150998224</t>
  </si>
  <si>
    <t>Архангельское отделение №8637 ПАО Сбербанк г. Архангельск</t>
  </si>
  <si>
    <t>г. Архангельск, ул. Кедрова, д. 15</t>
  </si>
  <si>
    <t>40604810004000000013</t>
  </si>
  <si>
    <t>г. Архангельск, ул. Советская, д. 17</t>
  </si>
  <si>
    <t>40604810004000000026</t>
  </si>
  <si>
    <t>г. Архангельск, ул. Выучейского, д. 63</t>
  </si>
  <si>
    <t>40604810004000000039</t>
  </si>
  <si>
    <t>г. Архангельск, ул. Клепача, д. 11</t>
  </si>
  <si>
    <t>40604810004000000042</t>
  </si>
  <si>
    <t>р-н. Котласский, г. Котлас, ул. Маяковского, д. 35, корп. а</t>
  </si>
  <si>
    <t>40604810004000000055</t>
  </si>
  <si>
    <t>г. Архангельск, ул. Партизанская, д. 49</t>
  </si>
  <si>
    <t>40604810004000000068</t>
  </si>
  <si>
    <t>г. Архангельск, ул. Локомотивная, д. 3</t>
  </si>
  <si>
    <t>40604810004000000071</t>
  </si>
  <si>
    <t>г. Архангельск, пр-кт. Троицкий, д. 104</t>
  </si>
  <si>
    <t>40604810004000000084</t>
  </si>
  <si>
    <t>г. Архангельск, ул. Смольный Буян, д. 21</t>
  </si>
  <si>
    <t>40604810004000000097</t>
  </si>
  <si>
    <t>р-н. Устьянский, рп. Октябрьский, ул. Ленина, д. 16</t>
  </si>
  <si>
    <t>40604810004000000107</t>
  </si>
  <si>
    <t>р-н. Устьянский, рп. Октябрьский, ул. Клубная, д. 4</t>
  </si>
  <si>
    <t>40604810004000000110</t>
  </si>
  <si>
    <t>г. Северодвинск, ул. Ричарда Ченслера, д. 17</t>
  </si>
  <si>
    <t>40604810004000000123</t>
  </si>
  <si>
    <t>р-н. Верхнетоемский, п. Двинской, ул. Лесная, д. 12</t>
  </si>
  <si>
    <t>40604810004000000136</t>
  </si>
  <si>
    <t>р-н. Верхнетоемский, с. Верхняя Тойма, ул. Кулижского, д. 26, корп. а</t>
  </si>
  <si>
    <t>40604810004000000149</t>
  </si>
  <si>
    <t>р-н. Верхнетоемский, с. Верхняя Тойма, ул. Ломоносова, д. 33, корп. а</t>
  </si>
  <si>
    <t>40604810004000000152</t>
  </si>
  <si>
    <t>р-н. Верхнетоемский, с. Верхняя Тойма, ул. Кулижского, д. 30, корп. а</t>
  </si>
  <si>
    <t>40604810004000000165</t>
  </si>
  <si>
    <t>р-н. Холмогорский, п. Луковецкий, ул. Северная, д. 4</t>
  </si>
  <si>
    <t>40604810004000000178</t>
  </si>
  <si>
    <t>р-н. Верхнетоемский, с. Верхняя Тойма, ул. Кулижского, д. 29, корп. в</t>
  </si>
  <si>
    <t>40604810004000000181</t>
  </si>
  <si>
    <t>г. Архангельск, пр-кт. Дзержинского, д. 7</t>
  </si>
  <si>
    <t>40604810004000000194</t>
  </si>
  <si>
    <t>р-н. Верхнетоемский, с. Верхняя Тойма, ул. Центральная, д. 14</t>
  </si>
  <si>
    <t>40604810004000000204</t>
  </si>
  <si>
    <t>г. Архангельск, пр-кт. Обводный Канал, д. 42</t>
  </si>
  <si>
    <t>40604810004000000217</t>
  </si>
  <si>
    <t>р-н. Каргопольский, г. Каргополь, ул. Калинина, д. 15</t>
  </si>
  <si>
    <t>40604810004000000220</t>
  </si>
  <si>
    <t>р-н. Холмогорский, п. Луковецкий, ул. Юбилейная, д. 7</t>
  </si>
  <si>
    <t>40604810004000000233</t>
  </si>
  <si>
    <t>р-н. Холмогорский, п. Луковецкий, ул. Юбилейная, д. 1</t>
  </si>
  <si>
    <t>40604810004000000246</t>
  </si>
  <si>
    <t>г. Архангельск, ул. Кировская, д. 23, корп. 1</t>
  </si>
  <si>
    <t>40604810004000000259</t>
  </si>
  <si>
    <t>г. Архангельск, ул. Мусинского, д. 11</t>
  </si>
  <si>
    <t>40604810004000000262</t>
  </si>
  <si>
    <t>р-н. Онежский, г. Онега, пр-кт. Ленина, д. 198</t>
  </si>
  <si>
    <t>40604810004000000275</t>
  </si>
  <si>
    <t>р-н. Котласский, г. Котлас, ул. Кузнецова, д. 5, корп. а</t>
  </si>
  <si>
    <t>40604810004000000288</t>
  </si>
  <si>
    <t>г. Архангельск, ул. Победы, д. 114</t>
  </si>
  <si>
    <t>40604810004000000291</t>
  </si>
  <si>
    <t>г. Архангельск, ул. Садовая, д. 19</t>
  </si>
  <si>
    <t>40604810004000000301</t>
  </si>
  <si>
    <t>г. Северодвинск, ул. Коновалова, д. 22</t>
  </si>
  <si>
    <t>40604810004000000314</t>
  </si>
  <si>
    <t>г. Архангельск, ул. Красных партизан, д. 14, корп. 1</t>
  </si>
  <si>
    <t>40604810004000000327</t>
  </si>
  <si>
    <t>р-н. Устьянский, рп. Октябрьский, ул. Заводская, д. 4</t>
  </si>
  <si>
    <t>40604810004000000330</t>
  </si>
  <si>
    <t>г. Архангельск, ул. Воскресенская, д. 75, корп. 1</t>
  </si>
  <si>
    <t>40604810004000000343</t>
  </si>
  <si>
    <t>г. Северодвинск, ул. Железнодорожная, д. 7</t>
  </si>
  <si>
    <t>40604810004000000356</t>
  </si>
  <si>
    <t>г. Архангельск, ул. Победы, д. 116</t>
  </si>
  <si>
    <t>40604810004000000369</t>
  </si>
  <si>
    <t>р-н. Мезенский, г. Мезень, ул. Ломоносова, д. 19</t>
  </si>
  <si>
    <t>40604810004000000372</t>
  </si>
  <si>
    <t>г. Архангельск, ул. Воронина, д. 31, корп. 3</t>
  </si>
  <si>
    <t>40604810004000000385</t>
  </si>
  <si>
    <t>р-н. Плесецкий, рп. Обозерский, ул. Советской Армии, д. 34</t>
  </si>
  <si>
    <t>40604810004000000398</t>
  </si>
  <si>
    <t>р-н. Вельский, г. Вельск, ул. Дзержинского, д. 90, корп. а</t>
  </si>
  <si>
    <t>40604810004000000424</t>
  </si>
  <si>
    <t>р-н. Верхнетоемский, п. Двинской, ул. Лесная, д. 5</t>
  </si>
  <si>
    <t>40604810004000000437</t>
  </si>
  <si>
    <t>р-н. Мезенский, рп. Каменка, ул. Норинского, д. 39</t>
  </si>
  <si>
    <t>40604810004000000440</t>
  </si>
  <si>
    <t>р-н. Пинежский, с. Карпогоры, ул. Победы, д. 52</t>
  </si>
  <si>
    <t>40604810004000000453</t>
  </si>
  <si>
    <t>р-н. Мезенский, г. Мезень, ул. Северная, д. 8</t>
  </si>
  <si>
    <t>40604810004000000466</t>
  </si>
  <si>
    <t>р-н. Плесецкий, рп. Плесецк, ул. Октябрьская, д. 84</t>
  </si>
  <si>
    <t>40604810004000000482</t>
  </si>
  <si>
    <t>г. Архангельск, пр-кт. Ломоносова, д. 202, корп. 1</t>
  </si>
  <si>
    <t>40604810004000000495</t>
  </si>
  <si>
    <t>р-н. Онежский, г. Онега, пр-кт. Кирова, д. 146</t>
  </si>
  <si>
    <t>40604810004000000505</t>
  </si>
  <si>
    <t>р-н. Верхнетоемский, с. Верхняя Тойма, ул. Пролетарская, д. 18</t>
  </si>
  <si>
    <t>40604810004000000518</t>
  </si>
  <si>
    <t>р-н. Верхнетоемский, с. Верхняя Тойма, ул. Комсомольская, д. 11</t>
  </si>
  <si>
    <t>40604810004000000521</t>
  </si>
  <si>
    <t>г. Архангельск, пр-кт. Ленинградский, д. 21, корп. 1</t>
  </si>
  <si>
    <t>40604810004000000534</t>
  </si>
  <si>
    <t>р-н. Онежский, г. Онега, пр-кт. Гагарина, д. 17</t>
  </si>
  <si>
    <t>40604810004000000547</t>
  </si>
  <si>
    <t>г. Архангельск, ул. Розы Люксембург, д. 46, корп. 3</t>
  </si>
  <si>
    <t>40604810004000000550</t>
  </si>
  <si>
    <t>р-н. Онежский, г. Онега, пр-кт. Октябрьский, д. 127</t>
  </si>
  <si>
    <t>40604810004000000563</t>
  </si>
  <si>
    <t>р-н. Котласский, г. Котлас, ул. Котлашанская, д. 12</t>
  </si>
  <si>
    <t>40604810004000000576</t>
  </si>
  <si>
    <t>р-н. Онежский, г. Онега, ул. Вересового, д. 11</t>
  </si>
  <si>
    <t>40604810004000000589</t>
  </si>
  <si>
    <t>р-н. Онежский, г. Онега, ул. Труда, д. 4</t>
  </si>
  <si>
    <t>40604810004000000592</t>
  </si>
  <si>
    <t>г. Архангельск, пр-кт. Троицкий, д. 138, корп. 1</t>
  </si>
  <si>
    <t>40604810004000000602</t>
  </si>
  <si>
    <t>р-н. Ленский, рп. Урдома, ул. Железнодорожная, д. 57</t>
  </si>
  <si>
    <t>40604810004000000615</t>
  </si>
  <si>
    <t>г. Архангельск, пр-кт. Троицкий, д. 182</t>
  </si>
  <si>
    <t>40604810104000000007</t>
  </si>
  <si>
    <t>р-н. Приморский, п. Соловецкий, ул. Приморская, д. 16</t>
  </si>
  <si>
    <t>40604810104000000023</t>
  </si>
  <si>
    <t>р-н. Устьянский, рп. Октябрьский, ул. Заводская, д. 22, корп. б</t>
  </si>
  <si>
    <t>40604810104000000036</t>
  </si>
  <si>
    <t>р-н. Котласский, г. Котлас, ул. Маяковского, д. 41</t>
  </si>
  <si>
    <t>40604810104000000049</t>
  </si>
  <si>
    <t>р-н. Котласский, г. Котлас, ул. Маяковского, д. 39</t>
  </si>
  <si>
    <t>40604810104000000052</t>
  </si>
  <si>
    <t>г. Архангельск, ул. Воскресенская, д. 96, корп. 1</t>
  </si>
  <si>
    <t>40604810104000000065</t>
  </si>
  <si>
    <t>г. Архангельск, ул. Розы Люксембург, д. 72</t>
  </si>
  <si>
    <t>40604810104000000078</t>
  </si>
  <si>
    <t>г. Архангельск, пр-кт. Троицкий, д. 123</t>
  </si>
  <si>
    <t>40604810104000000081</t>
  </si>
  <si>
    <t>г. Архангельск, ул. Вельможного, д. 11</t>
  </si>
  <si>
    <t>40604810104000000094</t>
  </si>
  <si>
    <t>р-н. Лешуконский, с. Лешуконское, ул. Молодежная, д. 8</t>
  </si>
  <si>
    <t>40604810104000000104</t>
  </si>
  <si>
    <t>р-н. Устьянский, рп. Октябрьский, ул. Ленина, д. 8</t>
  </si>
  <si>
    <t>40604810104000000117</t>
  </si>
  <si>
    <t>р-н. Устьянский, рп. Октябрьский, ул. Ленина, д. 50</t>
  </si>
  <si>
    <t>40604810104000000120</t>
  </si>
  <si>
    <t>р-н. Верхнетоемский, п. Двинской, ул. Труфанова, д. 17</t>
  </si>
  <si>
    <t>40604810104000000133</t>
  </si>
  <si>
    <t>р-н. Верхнетоемский, с. Верхняя Тойма, ул. Кулижского, д. 22</t>
  </si>
  <si>
    <t>40604810104000000146</t>
  </si>
  <si>
    <t>р-н. Верхнетоемский, с. Верхняя Тойма, ул. Аэродромная, д. 18</t>
  </si>
  <si>
    <t>40604810104000000159</t>
  </si>
  <si>
    <t>г. Архангельск, ул. Воронина, д. 35, корп. 1</t>
  </si>
  <si>
    <t>40604810104000000162</t>
  </si>
  <si>
    <t>р-н. Верхнетоемский, с. Верхняя Тойма, ул. Кулижского, д. 26</t>
  </si>
  <si>
    <t>40604810104000000175</t>
  </si>
  <si>
    <t>р-н. Устьянский, рп. Октябрьский, ул. Ленина, д. 2</t>
  </si>
  <si>
    <t>40604810104000000188</t>
  </si>
  <si>
    <t>г. Архангельск, ул. Выучейского, д. 59, корп. 2</t>
  </si>
  <si>
    <t>40604810104000000191</t>
  </si>
  <si>
    <t>р-н. Холмогорский, п. Луковецкий, ул. Комсомольская, д. 2</t>
  </si>
  <si>
    <t>40604810104000000201</t>
  </si>
  <si>
    <t>р-н. Верхнетоемский, п. Двинской, ул. Труфанова, д. 16</t>
  </si>
  <si>
    <t>40604810104000000214</t>
  </si>
  <si>
    <t>р-н. Мезенский, г. Мезень, ул. Ломоносова, д. 59</t>
  </si>
  <si>
    <t>40604810104000000227</t>
  </si>
  <si>
    <t>р-н. Холмогорский, п. Луковецкий, ул. Северная, д. 10</t>
  </si>
  <si>
    <t>40604810104000000230</t>
  </si>
  <si>
    <t>г. Северодвинск, ул. Полярная, д. 21/37</t>
  </si>
  <si>
    <t>40604810104000000243</t>
  </si>
  <si>
    <t>р-н. Пинежский, с. Карпогоры, ул. Победы, д. 53, корп. а</t>
  </si>
  <si>
    <t>40604810104000000256</t>
  </si>
  <si>
    <t>г. Архангельск, ул. Вологодская, д. 17</t>
  </si>
  <si>
    <t>40604810104000000269</t>
  </si>
  <si>
    <t>г. Архангельск, ул. Смольный Буян, д. 14, корп. 1</t>
  </si>
  <si>
    <t>40604810104000000272</t>
  </si>
  <si>
    <t>г. Архангельск, пр-кт. Ломоносова, д. 289</t>
  </si>
  <si>
    <t>40604810104000000285</t>
  </si>
  <si>
    <t>г. Архангельск, ул. Советская, д. 21</t>
  </si>
  <si>
    <t>40604810104000000298</t>
  </si>
  <si>
    <t>г. Архангельск, ул. Кировская, д. 10</t>
  </si>
  <si>
    <t>40604810104000000308</t>
  </si>
  <si>
    <t>г. Архангельск, ул. Ильича, д. 2, корп. 1</t>
  </si>
  <si>
    <t>40604810104000000311</t>
  </si>
  <si>
    <t>г. Северодвинск, ул. Карла Маркса, д. 20</t>
  </si>
  <si>
    <t>40604810104000000324</t>
  </si>
  <si>
    <t>р-н. Мезенский, г. Мезень, пр-кт. Канинский, д. 49, корп. а</t>
  </si>
  <si>
    <t>40604810104000000337</t>
  </si>
  <si>
    <t>р-н. Приморский, д. Хорьково, д. 38</t>
  </si>
  <si>
    <t>40604810104000000340</t>
  </si>
  <si>
    <t>р-н. Мезенский, г. Мезень, ул. Карла Маркса, д. 26</t>
  </si>
  <si>
    <t>40604810104000000366</t>
  </si>
  <si>
    <t>р-н. Котласский, г. Котлас, пр-кт. Мира, д. 27</t>
  </si>
  <si>
    <t>40604810104000000379</t>
  </si>
  <si>
    <t>г. Архангельск, пр-кт. Троицкий, д. 37, корп. 1</t>
  </si>
  <si>
    <t>40604810104000000382</t>
  </si>
  <si>
    <t>г. Архангельск, ул. Стрелковая, д. 4</t>
  </si>
  <si>
    <t>40604810104000000395</t>
  </si>
  <si>
    <t>р-н. Вельский, г. Вельск, ул. Гайдара, д. 20</t>
  </si>
  <si>
    <t>40604810104000000405</t>
  </si>
  <si>
    <t>г. Архангельск, ул. Штурманская, д. 5</t>
  </si>
  <si>
    <t>40604810104000000418</t>
  </si>
  <si>
    <t>г. Архангельск, ул. Карла Маркса, д. 13</t>
  </si>
  <si>
    <t>40604810104000000421</t>
  </si>
  <si>
    <t>р-н. Верхнетоемский, п. Двинской, ул. Лесная, д. 3</t>
  </si>
  <si>
    <t>40604810104000000434</t>
  </si>
  <si>
    <t>р-н. Мезенский, рп. Каменка, ул. Мезенская, д. 46</t>
  </si>
  <si>
    <t>40604810104000000447</t>
  </si>
  <si>
    <t>р-н. Онежский, г. Онега, пр-кт. Гагарина, д. 51</t>
  </si>
  <si>
    <t>40604810104000000463</t>
  </si>
  <si>
    <t>р-н. Онежский, г. Онега, пр-кт. Ленина, д. 92</t>
  </si>
  <si>
    <t>40604810104000000476</t>
  </si>
  <si>
    <t>р-н. Лешуконский, с. Лешуконское, ул. Октябрьская, д. 35</t>
  </si>
  <si>
    <t>40604810104000000489</t>
  </si>
  <si>
    <t>г. Архангельск, ул. Садовая, д. 25</t>
  </si>
  <si>
    <t>40604810104000000492</t>
  </si>
  <si>
    <t>г. Архангельск, линия. Вторая, д. 10</t>
  </si>
  <si>
    <t>40604810104000000502</t>
  </si>
  <si>
    <t>г. Архангельск, ул. Суворова, д. 12</t>
  </si>
  <si>
    <t>40604810104000000515</t>
  </si>
  <si>
    <t>р-н. Верхнетоемский, с. Верхняя Тойма, ул. Аэродромная, д. 13</t>
  </si>
  <si>
    <t>40604810104000000528</t>
  </si>
  <si>
    <t>г. Архангельск, ул. Воронина, д. 17</t>
  </si>
  <si>
    <t>40604810104000000531</t>
  </si>
  <si>
    <t>р-н. Котласский, г. Котлас, ул. Кедрова, д. 21</t>
  </si>
  <si>
    <t>40604810104000000544</t>
  </si>
  <si>
    <t>г. Архангельск, ул. Химиков, д. 23</t>
  </si>
  <si>
    <t>40604810104000000557</t>
  </si>
  <si>
    <t>р-н. Котласский, г. Котлас, ул. Маяковского, д. 37</t>
  </si>
  <si>
    <t>40604810104000000560</t>
  </si>
  <si>
    <t>р-н. Котласский, г. Котлас, ул. Кузнецова, д. 6, корп. а</t>
  </si>
  <si>
    <t>40604810104000000573</t>
  </si>
  <si>
    <t>р-н. Верхнетоемский, с. Верхняя Тойма, ул. Пролетарская, д. 14</t>
  </si>
  <si>
    <t>40604810104000000586</t>
  </si>
  <si>
    <t>р-н. Онежский, г. Онега, ул. Приморская, д. 28</t>
  </si>
  <si>
    <t>40604810104000000599</t>
  </si>
  <si>
    <t>р-н. Онежский, г. Онега, ул. Матросова, д. 9, корп. а</t>
  </si>
  <si>
    <t>40604810104000000609</t>
  </si>
  <si>
    <t>г. Архангельск, пр-кт. Троицкий, д. 91, корп. 1</t>
  </si>
  <si>
    <t>40604810104000000612</t>
  </si>
  <si>
    <t>г. Северодвинск, ул. Ломоносова, д. 89</t>
  </si>
  <si>
    <t>40604810204000000004</t>
  </si>
  <si>
    <t>г. Архангельск, линия. Вторая, д. 46</t>
  </si>
  <si>
    <t>40604810204000000017</t>
  </si>
  <si>
    <t>г. Архангельск, ул. Штурманская, д. 7</t>
  </si>
  <si>
    <t>40604810204000000020</t>
  </si>
  <si>
    <t>р-н. Устьянский, рп. Октябрьский, ул. Зеленая, д. 36, корп. а</t>
  </si>
  <si>
    <t>40604810204000000033</t>
  </si>
  <si>
    <t>г. Архангельск, ул. Локомотивная, д. 26</t>
  </si>
  <si>
    <t>40604810204000000046</t>
  </si>
  <si>
    <t>г. Архангельск, ул. Тимме, д. 6, корп. 3</t>
  </si>
  <si>
    <t>40604810204000000062</t>
  </si>
  <si>
    <t>г. Архангельск, ул. Комсомольская, д. 9, корп. 2</t>
  </si>
  <si>
    <t>40604810204000000075</t>
  </si>
  <si>
    <t>г. Архангельск, пр-кт. Троицкий, д. 198</t>
  </si>
  <si>
    <t>40604810204000000088</t>
  </si>
  <si>
    <t>г. Архангельск, ул. Адмирала Кузнецова, д. 14</t>
  </si>
  <si>
    <t>40604810204000000091</t>
  </si>
  <si>
    <t>г. Архангельск, пр-кт. Ленинградский, д. 21, корп. 2</t>
  </si>
  <si>
    <t>40604810204000000101</t>
  </si>
  <si>
    <t>р-н. Устьянский, рп. Октябрьский, ул. Зеленая, д. 39, корп. а</t>
  </si>
  <si>
    <t>40604810204000000114</t>
  </si>
  <si>
    <t>р-н. Лешуконский, с. Лешуконское, ул. Конецгорская, д. 46</t>
  </si>
  <si>
    <t>40604810204000000127</t>
  </si>
  <si>
    <t>р-н. Верхнетоемский, с. Верхняя Тойма, ул. Угрюмова, д. 13</t>
  </si>
  <si>
    <t>40604810204000000143</t>
  </si>
  <si>
    <t>р-н. Верхнетоемский, с. Верхняя Тойма, ул. Ломоносова, д. 20, корп. а</t>
  </si>
  <si>
    <t>40604810204000000156</t>
  </si>
  <si>
    <t>г. Архангельск, ул. Полярная, д. 25, корп. 1</t>
  </si>
  <si>
    <t>40604810204000000169</t>
  </si>
  <si>
    <t>р-н. Холмогорский, п. Луковецкий, ул. Юбилейная, д. 16</t>
  </si>
  <si>
    <t>40604810204000000172</t>
  </si>
  <si>
    <t>р-н. Верхнетоемский, п. Двинской, ул. Исаева, д. 3</t>
  </si>
  <si>
    <t>40604810204000000185</t>
  </si>
  <si>
    <t>р-н. Холмогорский, п. Луковецкий, ул. Советская, д. 19</t>
  </si>
  <si>
    <t>40604810204000000198</t>
  </si>
  <si>
    <t>р-н. Холмогорский, п. Луковецкий, ул. Советская, д. 13</t>
  </si>
  <si>
    <t>40604810204000000208</t>
  </si>
  <si>
    <t>р-н. Верхнетоемский, п. Двинской, ул. Труфанова, д. 4</t>
  </si>
  <si>
    <t>40604810204000000211</t>
  </si>
  <si>
    <t>р-н. Мезенский, г. Мезень, ул. Паюсова, д. 11</t>
  </si>
  <si>
    <t>40604810204000000224</t>
  </si>
  <si>
    <t>р-н. Холмогорский, п. Луковецкий, ул. Юбилейная, д. 12</t>
  </si>
  <si>
    <t>40604810204000000237</t>
  </si>
  <si>
    <t>г. Северодвинск, ул. Гагарина, д. 18, корп. а</t>
  </si>
  <si>
    <t>40604810204000000240</t>
  </si>
  <si>
    <t>г. Архангельск, пр-кт. Ломоносова, д. 285, корп. 1</t>
  </si>
  <si>
    <t>40604810204000000253</t>
  </si>
  <si>
    <t>г. Архангельск, пр-кт. Новгородский, д. 153</t>
  </si>
  <si>
    <t>40604810204000000266</t>
  </si>
  <si>
    <t>р-н. Вельский, п. Солгинский, ул. Правобережная, д. 5</t>
  </si>
  <si>
    <t>40604810204000000282</t>
  </si>
  <si>
    <t>г. Архангельск, ул. Почтовый тракт, д. 30, корп. 1</t>
  </si>
  <si>
    <t>40604810204000000295</t>
  </si>
  <si>
    <t>г. Северодвинск, ул. Железнодорожная, д. 9</t>
  </si>
  <si>
    <t>40604810204000000318</t>
  </si>
  <si>
    <t>г. Северодвинск, ул. Гагарина, д. 14/2</t>
  </si>
  <si>
    <t>40604810204000000321</t>
  </si>
  <si>
    <t>г. Архангельск, пр-кт. Ленинградский, д. 352, корп. 1</t>
  </si>
  <si>
    <t>40604810204000000347</t>
  </si>
  <si>
    <t>р-н. Котласский, г. Котлас, ул. Советская, д. 54, корп. а</t>
  </si>
  <si>
    <t>40604810204000000350</t>
  </si>
  <si>
    <t>г. Архангельск, ул. Прокопия Галушина, д. 25</t>
  </si>
  <si>
    <t>40604810204000000363</t>
  </si>
  <si>
    <t>р-н. Котласский, г. Котлас, ул. Маяковского, д. 5</t>
  </si>
  <si>
    <t>40604810204000000376</t>
  </si>
  <si>
    <t>г. Архангельск, ул. Мещерского, д. 5</t>
  </si>
  <si>
    <t>40604810204000000389</t>
  </si>
  <si>
    <t>р-н. Лешуконский, с. Лешуконское, ул. Советская, д. 1</t>
  </si>
  <si>
    <t>40604810204000000392</t>
  </si>
  <si>
    <t>153</t>
  </si>
  <si>
    <t>р-н. Котласский, г. Котлас, ул. Гагарина, д. 39, корп. а</t>
  </si>
  <si>
    <t>40604810204000000402</t>
  </si>
  <si>
    <t>154</t>
  </si>
  <si>
    <t>г. Архангельск, ул. Садовая, д. 2, корп. 1</t>
  </si>
  <si>
    <t>40604810204000000415</t>
  </si>
  <si>
    <t>155</t>
  </si>
  <si>
    <t>р-н. Лешуконский, с. Лешуконское, ул. Комсомольская, д. 14</t>
  </si>
  <si>
    <t>40604810204000000428</t>
  </si>
  <si>
    <t>156</t>
  </si>
  <si>
    <t>р-н. Верхнетоемский, с. Верхняя Тойма, ул. Ломоносова, д. 29</t>
  </si>
  <si>
    <t>40604810204000000431</t>
  </si>
  <si>
    <t>157</t>
  </si>
  <si>
    <t>р-н. Мезенский, рп. Каменка, ул. Лукинская, д. 32</t>
  </si>
  <si>
    <t>40604810204000000444</t>
  </si>
  <si>
    <t>158</t>
  </si>
  <si>
    <t>р-н. Онежский, г. Онега, ул. Правды, д. 15</t>
  </si>
  <si>
    <t>40604810204000000457</t>
  </si>
  <si>
    <t>159</t>
  </si>
  <si>
    <t>р-н. Онежский, г. Онега, пр-кт. Ленина, д. 88</t>
  </si>
  <si>
    <t>40604810204000000460</t>
  </si>
  <si>
    <t>160</t>
  </si>
  <si>
    <t>р-н. Онежский, г. Онега, ул. Матросова, д. 10, корп. 2</t>
  </si>
  <si>
    <t>40604810204000000473</t>
  </si>
  <si>
    <t>161</t>
  </si>
  <si>
    <t>г. Архангельск, ул. Свободы, д. 1</t>
  </si>
  <si>
    <t>40604810204000000486</t>
  </si>
  <si>
    <t>162</t>
  </si>
  <si>
    <t>г. Архангельск, ул. Смольный Буян, д. 24, корп. 2</t>
  </si>
  <si>
    <t>40604810204000000499</t>
  </si>
  <si>
    <t>163</t>
  </si>
  <si>
    <t>г. Архангельск, ул. Федора Абрамова, д. 20</t>
  </si>
  <si>
    <t>40604810204000000509</t>
  </si>
  <si>
    <t>164</t>
  </si>
  <si>
    <t>р-н. Онежский, г. Онега, ул. Труда, д. 12</t>
  </si>
  <si>
    <t>40604810204000000512</t>
  </si>
  <si>
    <t>165</t>
  </si>
  <si>
    <t>р-н. Верхнетоемский, с. Верхняя Тойма, ул. Гаражная, д. 18</t>
  </si>
  <si>
    <t>40604810204000000525</t>
  </si>
  <si>
    <t>166</t>
  </si>
  <si>
    <t>р-н. Онежский, г. Онега, пр-кт. Ленина, д. 194</t>
  </si>
  <si>
    <t>40604810204000000538</t>
  </si>
  <si>
    <t>167</t>
  </si>
  <si>
    <t>г. Архангельск, пр-кт. Ленинградский, д. 23</t>
  </si>
  <si>
    <t>40604810204000000541</t>
  </si>
  <si>
    <t>168</t>
  </si>
  <si>
    <t>г. Архангельск, пр-кт. Ломоносова, д. 202</t>
  </si>
  <si>
    <t>40604810204000000554</t>
  </si>
  <si>
    <t>169</t>
  </si>
  <si>
    <t>р-н. Онежский, г. Онега, ул. Правды, д. 6</t>
  </si>
  <si>
    <t>40604810204000000567</t>
  </si>
  <si>
    <t>170</t>
  </si>
  <si>
    <t>р-н. Виноградовский, д. Нижнее Чажестрово, кв-л. ТЭСУ, д. 8</t>
  </si>
  <si>
    <t>40604810204000000570</t>
  </si>
  <si>
    <t>171</t>
  </si>
  <si>
    <t>р-н. Онежский, г. Онега, ул. Архангельская, д. 28</t>
  </si>
  <si>
    <t>40604810204000000583</t>
  </si>
  <si>
    <t>172</t>
  </si>
  <si>
    <t>р-н. Онежский, г. Онега, пр-кт. Ленина, д. 27</t>
  </si>
  <si>
    <t>40604810204000000596</t>
  </si>
  <si>
    <t>173</t>
  </si>
  <si>
    <t>р-н. Онежский, г. Онега, ул. Козлова, д. 12</t>
  </si>
  <si>
    <t>40604810204000000606</t>
  </si>
  <si>
    <t>174</t>
  </si>
  <si>
    <t>г. Архангельск, ул. Дачная, д. 38</t>
  </si>
  <si>
    <t>40604810204000000619</t>
  </si>
  <si>
    <t>175</t>
  </si>
  <si>
    <t>г. Архангельск, ул. Гайдара, д. 4</t>
  </si>
  <si>
    <t>40604810304000000001</t>
  </si>
  <si>
    <t>176</t>
  </si>
  <si>
    <t>г. Архангельск, ул. Красных партизан, д. 12</t>
  </si>
  <si>
    <t>40604810304000000014</t>
  </si>
  <si>
    <t>177</t>
  </si>
  <si>
    <t>р-н. Верхнетоемский, с. Верхняя Тойма, ул. Ломоносова, д. 18</t>
  </si>
  <si>
    <t>40604810304000000027</t>
  </si>
  <si>
    <t>178</t>
  </si>
  <si>
    <t>р-н. Верхнетоемский, с. Верхняя Тойма, ул. Ломоносова, д. 25</t>
  </si>
  <si>
    <t>40604810304000000030</t>
  </si>
  <si>
    <t>179</t>
  </si>
  <si>
    <t>г. Архангельск, ул. Штурманская, д. 6</t>
  </si>
  <si>
    <t>40604810304000000043</t>
  </si>
  <si>
    <t>180</t>
  </si>
  <si>
    <t>р-н. Котласский, г. Котлас, ул. Маяковского, д. 33</t>
  </si>
  <si>
    <t>40604810304000000056</t>
  </si>
  <si>
    <t>181</t>
  </si>
  <si>
    <t>г. Архангельск, ул. Мусинского, д. 15</t>
  </si>
  <si>
    <t>40604810304000000069</t>
  </si>
  <si>
    <t>182</t>
  </si>
  <si>
    <t>г. Архангельск, ул. Партизанская, д. 68</t>
  </si>
  <si>
    <t>40604810304000000072</t>
  </si>
  <si>
    <t>183</t>
  </si>
  <si>
    <t>р-н. Верхнетоемский, с. Верхняя Тойма, ул. Кулижского, д. 30</t>
  </si>
  <si>
    <t>40604810304000000085</t>
  </si>
  <si>
    <t>184</t>
  </si>
  <si>
    <t>р-н. Лешуконский, с. Лешуконское, ул. Советская, д. 3</t>
  </si>
  <si>
    <t>40604810304000000098</t>
  </si>
  <si>
    <t>185</t>
  </si>
  <si>
    <t>р-н. Устьянский, рп. Октябрьский, ул. Ленина, д. 30</t>
  </si>
  <si>
    <t>40604810304000000108</t>
  </si>
  <si>
    <t>186</t>
  </si>
  <si>
    <t>р-н. Устьянский, рп. Октябрьский, ул. Магистральная, д. 7</t>
  </si>
  <si>
    <t>40604810304000000111</t>
  </si>
  <si>
    <t>187</t>
  </si>
  <si>
    <t>р-н. Верхнетоемский, п. Двинской, ул. Центральная, д. 25</t>
  </si>
  <si>
    <t>40604810304000000137</t>
  </si>
  <si>
    <t>188</t>
  </si>
  <si>
    <t>р-н. Верхнетоемский, с. Верхняя Тойма, ул. Северодвинская, д. 5, корп. а</t>
  </si>
  <si>
    <t>40604810304000000140</t>
  </si>
  <si>
    <t>189</t>
  </si>
  <si>
    <t>р-н. Верхнетоемский, с. Верхняя Тойма, ул. Вежливцева, д. 6</t>
  </si>
  <si>
    <t>40604810304000000153</t>
  </si>
  <si>
    <t>190</t>
  </si>
  <si>
    <t>р-н. Верхнетоемский, с. Верхняя Тойма, ул. Гайдара, д. 4</t>
  </si>
  <si>
    <t>40604810304000000166</t>
  </si>
  <si>
    <t>191</t>
  </si>
  <si>
    <t>р-н. Холмогорский, п. Луковецкий, ул. Северная, д. 5</t>
  </si>
  <si>
    <t>40604810304000000179</t>
  </si>
  <si>
    <t>192</t>
  </si>
  <si>
    <t>р-н. Верхнетоемский, п. Двинской, ул. Труфанова, д. 12</t>
  </si>
  <si>
    <t>40604810304000000182</t>
  </si>
  <si>
    <t>193</t>
  </si>
  <si>
    <t>г. Архангельск, пр-кт. Обводный Канал, д. 38</t>
  </si>
  <si>
    <t>40604810304000000195</t>
  </si>
  <si>
    <t>194</t>
  </si>
  <si>
    <t>р-н. Верхнетоемский, п. Двинской, ул. Центральная, д. 36</t>
  </si>
  <si>
    <t>40604810304000000205</t>
  </si>
  <si>
    <t>195</t>
  </si>
  <si>
    <t>р-н. Холмогорский, п. Луковецкий, ул. Рычкова, д. 2</t>
  </si>
  <si>
    <t>40604810304000000218</t>
  </si>
  <si>
    <t>196</t>
  </si>
  <si>
    <t>г. Архангельск, ул. Малиновского, д. 7</t>
  </si>
  <si>
    <t>40604810304000000221</t>
  </si>
  <si>
    <t>197</t>
  </si>
  <si>
    <t>р-н. Холмогорский, п. Луковецкий, ул. Юбилейная, д. 5</t>
  </si>
  <si>
    <t>40604810304000000234</t>
  </si>
  <si>
    <t>198</t>
  </si>
  <si>
    <t>г. Архангельск, пл. В.И.Ленина, д. 2</t>
  </si>
  <si>
    <t>40604810304000000247</t>
  </si>
  <si>
    <t>199</t>
  </si>
  <si>
    <t>г. Архангельск, пр-кт. Ломоносова, д. 258, корп. 1</t>
  </si>
  <si>
    <t>40604810304000000250</t>
  </si>
  <si>
    <t>200</t>
  </si>
  <si>
    <t>г. Архангельск, наб. Северной Двины, д. 116, корп. 1</t>
  </si>
  <si>
    <t>40604810304000000263</t>
  </si>
  <si>
    <t>201</t>
  </si>
  <si>
    <t>р-н. Пинежский, с. Карпогоры, ул. Пионерская, д. 17, корп. б</t>
  </si>
  <si>
    <t>40604810304000000276</t>
  </si>
  <si>
    <t>202</t>
  </si>
  <si>
    <t>р-н. Котласский, г. Котлас, ул. 28 Невельской дивизии, д. 4</t>
  </si>
  <si>
    <t>40604810304000000289</t>
  </si>
  <si>
    <t>203</t>
  </si>
  <si>
    <t>г. Архангельск, ул. Вологодская, д. 24</t>
  </si>
  <si>
    <t>40604810304000000292</t>
  </si>
  <si>
    <t>204</t>
  </si>
  <si>
    <t>г. Архангельск, пр-кт. Ломоносова, д. 220</t>
  </si>
  <si>
    <t>40604810304000000302</t>
  </si>
  <si>
    <t>205</t>
  </si>
  <si>
    <t>р-н. Мезенский, г. Мезень, пр-кт. Советский, д. 79, корп. б</t>
  </si>
  <si>
    <t>40604810304000000328</t>
  </si>
  <si>
    <t>206</t>
  </si>
  <si>
    <t>г. Архангельск, пр-кт. Новгородский, д. 41</t>
  </si>
  <si>
    <t>40604810304000000331</t>
  </si>
  <si>
    <t>207</t>
  </si>
  <si>
    <t>р-н. Лешуконский, с. Лешуконское, ул. Школьная, д. 5</t>
  </si>
  <si>
    <t>40604810304000000344</t>
  </si>
  <si>
    <t>208</t>
  </si>
  <si>
    <t>г. Архангельск, ул. Попова, д. 26</t>
  </si>
  <si>
    <t>40604810304000000373</t>
  </si>
  <si>
    <t>209</t>
  </si>
  <si>
    <t>г. Архангельск, ул. Прокопия Галушина, д. 21</t>
  </si>
  <si>
    <t>40604810304000000386</t>
  </si>
  <si>
    <t>210</t>
  </si>
  <si>
    <t>р-н. Котласский, г. Котлас, пр-кт. Мира, д. 49 / Мелентьева 33</t>
  </si>
  <si>
    <t>40604810304000000399</t>
  </si>
  <si>
    <t>211</t>
  </si>
  <si>
    <t>г. Архангельск, пр-кт. Троицкий, д. 102</t>
  </si>
  <si>
    <t>40604810304000000412</t>
  </si>
  <si>
    <t>212</t>
  </si>
  <si>
    <t>р-н. Верхнетоемский, п. Двинской, ул. Лесная, д. 18</t>
  </si>
  <si>
    <t>40604810304000000425</t>
  </si>
  <si>
    <t>213</t>
  </si>
  <si>
    <t>р-н. Верхнетоемский, п. Двинской, ул. Исаева, д. 1</t>
  </si>
  <si>
    <t>40604810304000000438</t>
  </si>
  <si>
    <t>214</t>
  </si>
  <si>
    <t>р-н. Мезенский, рп. Каменка, ул. Лукинская, д. 30, корп. а</t>
  </si>
  <si>
    <t>40604810304000000441</t>
  </si>
  <si>
    <t>215</t>
  </si>
  <si>
    <t>р-н. Пинежский, п. Таежный, д. 20</t>
  </si>
  <si>
    <t>40604810304000000454</t>
  </si>
  <si>
    <t>216</t>
  </si>
  <si>
    <t>р-н. Мезенский, рп. Каменка, ул. Норинского, д. 7</t>
  </si>
  <si>
    <t>40604810304000000467</t>
  </si>
  <si>
    <t>217</t>
  </si>
  <si>
    <t>р-н. Онежский, г. Онега, наб. Комарова, д. 62, корп. а</t>
  </si>
  <si>
    <t>40604810304000000470</t>
  </si>
  <si>
    <t>218</t>
  </si>
  <si>
    <t>р-н. Верхнетоемский, п. Двинской, ул. Лесная, д. 15</t>
  </si>
  <si>
    <t>40604810304000000483</t>
  </si>
  <si>
    <t>219</t>
  </si>
  <si>
    <t>г. Архангельск, пр-кт. Ломоносова, д. 222, корп. 1</t>
  </si>
  <si>
    <t>40604810304000000496</t>
  </si>
  <si>
    <t>220</t>
  </si>
  <si>
    <t>р-н. Онежский, г. Онега, пр-кт. Ленина, д. 207, корп. б</t>
  </si>
  <si>
    <t>40604810304000000506</t>
  </si>
  <si>
    <t>221</t>
  </si>
  <si>
    <t>р-н. Верхнетоемский, с. Верхняя Тойма, ул. Ломоносова, д. 30, корп. г</t>
  </si>
  <si>
    <t>40604810304000000519</t>
  </si>
  <si>
    <t>222</t>
  </si>
  <si>
    <t>р-н. Верхнетоемский, с. Верхняя Тойма, ул. Кулижского, д. 24, корп. а</t>
  </si>
  <si>
    <t>40604810304000000522</t>
  </si>
  <si>
    <t>223</t>
  </si>
  <si>
    <t>р-н. Верхнетоемский, с. Верхняя Тойма, ул. Ломоносова, д. 30, корп. д</t>
  </si>
  <si>
    <t>40604810304000000535</t>
  </si>
  <si>
    <t>224</t>
  </si>
  <si>
    <t>р-н. Онежский, г. Онега, пр-кт. Гагарина, д. 53</t>
  </si>
  <si>
    <t>40604810304000000548</t>
  </si>
  <si>
    <t>225</t>
  </si>
  <si>
    <t>р-н. Онежский, г. Онега, пр-кт. Загородный, д. 65</t>
  </si>
  <si>
    <t>40604810304000000564</t>
  </si>
  <si>
    <t>226</t>
  </si>
  <si>
    <t>р-н. Котласский, г. Котлас, ул. Толстого, д. 10</t>
  </si>
  <si>
    <t>40604810304000000577</t>
  </si>
  <si>
    <t>227</t>
  </si>
  <si>
    <t>г. Архангельск, ул. Почтовый тракт, д. 30, корп. 2</t>
  </si>
  <si>
    <t>40604810304000000580</t>
  </si>
  <si>
    <t>228</t>
  </si>
  <si>
    <t>г. Архангельск, ул. Почтовый тракт, д. 30</t>
  </si>
  <si>
    <t>40604810304000000593</t>
  </si>
  <si>
    <t>229</t>
  </si>
  <si>
    <t>г. Северодвинск, ул. Народная, д. 11</t>
  </si>
  <si>
    <t>40604810304000000603</t>
  </si>
  <si>
    <t>230</t>
  </si>
  <si>
    <t>р-н. Ленский, рп. Урдома, ул. Карла Либкнехта, д. 38</t>
  </si>
  <si>
    <t>40604810304000000616</t>
  </si>
  <si>
    <t>231</t>
  </si>
  <si>
    <t>г. Архангельск, пр-кт. Советских Космонавтов, д. 191, корп. 1</t>
  </si>
  <si>
    <t>40604810404000000008</t>
  </si>
  <si>
    <t>232</t>
  </si>
  <si>
    <t>г. Архангельск, ул. Тимме, д. 8, корп. 2</t>
  </si>
  <si>
    <t>40604810404000000011</t>
  </si>
  <si>
    <t>233</t>
  </si>
  <si>
    <t>р-н. Котласский, г. Котлас, ул. Маяковского, д. 41, корп. а</t>
  </si>
  <si>
    <t>40604810404000000024</t>
  </si>
  <si>
    <t>234</t>
  </si>
  <si>
    <t>г. Архангельск, ул. Химиков, д. 5</t>
  </si>
  <si>
    <t>40604810404000000037</t>
  </si>
  <si>
    <t>235</t>
  </si>
  <si>
    <t>г. Архангельск, ул. Капитана Хромцова, д. 1, корп. 1</t>
  </si>
  <si>
    <t>40604810404000000040</t>
  </si>
  <si>
    <t>236</t>
  </si>
  <si>
    <t>р-н. Котласский, г. Котлас, ул. Кедрова, д. 16</t>
  </si>
  <si>
    <t>40604810404000000053</t>
  </si>
  <si>
    <t>237</t>
  </si>
  <si>
    <t>г. Архангельск, ул. Терехина, д. 44</t>
  </si>
  <si>
    <t>40604810404000000066</t>
  </si>
  <si>
    <t>238</t>
  </si>
  <si>
    <t>г. Архангельск, ул. Гайдара, д. 18</t>
  </si>
  <si>
    <t>40604810404000000079</t>
  </si>
  <si>
    <t>239</t>
  </si>
  <si>
    <t>г. Архангельск, ул. Никитова, д. 12</t>
  </si>
  <si>
    <t>40604810404000000082</t>
  </si>
  <si>
    <t>240</t>
  </si>
  <si>
    <t>г. Архангельск, ул. Квартальная, д. 5, корп. 2</t>
  </si>
  <si>
    <t>40604810404000000095</t>
  </si>
  <si>
    <t>241</t>
  </si>
  <si>
    <t>г. Архангельск, ул. Партизанская, д. 51, корп. 1</t>
  </si>
  <si>
    <t>40604810404000000105</t>
  </si>
  <si>
    <t>242</t>
  </si>
  <si>
    <t>р-н. Устьянский, рп. Октябрьский, ул. Домостроителей, д. 4</t>
  </si>
  <si>
    <t>40604810404000000118</t>
  </si>
  <si>
    <t>243</t>
  </si>
  <si>
    <t>р-н. Устьянский, рп. Октябрьский, ул. Домостроителей, д. 2, корп. а</t>
  </si>
  <si>
    <t>40604810404000000121</t>
  </si>
  <si>
    <t>244</t>
  </si>
  <si>
    <t>р-н. Верхнетоемский, п. Двинской, ул. Труфанова, д. 14</t>
  </si>
  <si>
    <t>40604810404000000134</t>
  </si>
  <si>
    <t>245</t>
  </si>
  <si>
    <t>р-н. Верхнетоемский, с. Верхняя Тойма, ул. Ломоносова, д. 33</t>
  </si>
  <si>
    <t>40604810404000000147</t>
  </si>
  <si>
    <t>246</t>
  </si>
  <si>
    <t>р-н. Верхнетоемский, с. Верхняя Тойма, ул. Ломоносова, д. 25, корп. б</t>
  </si>
  <si>
    <t>40604810404000000150</t>
  </si>
  <si>
    <t>247</t>
  </si>
  <si>
    <t>р-н. Верхнетоемский, с. Верхняя Тойма, ул. Ломоносова, д. 11</t>
  </si>
  <si>
    <t>40604810404000000163</t>
  </si>
  <si>
    <t>248</t>
  </si>
  <si>
    <t>р-н. Верхнетоемский, с. Верхняя Тойма, ул. Кулижского, д. 28, корп. а</t>
  </si>
  <si>
    <t>40604810404000000176</t>
  </si>
  <si>
    <t>249</t>
  </si>
  <si>
    <t>р-н. Верхнетоемский, с. Верхняя Тойма, ул. Гайдара, д. 5</t>
  </si>
  <si>
    <t>40604810404000000189</t>
  </si>
  <si>
    <t>250</t>
  </si>
  <si>
    <t>г. Архангельск, ул. Павла Усова, д. 23</t>
  </si>
  <si>
    <t>40604810404000000192</t>
  </si>
  <si>
    <t>251</t>
  </si>
  <si>
    <t>р-н. Верхнетоемский, п. Двинской, ул. Труфанова, д. 13</t>
  </si>
  <si>
    <t>40604810404000000202</t>
  </si>
  <si>
    <t>252</t>
  </si>
  <si>
    <t>р-н. Верхнетоемский, с. Верхняя Тойма, ул. Северодвинская, д. 6, корп. а</t>
  </si>
  <si>
    <t>40604810404000000215</t>
  </si>
  <si>
    <t>253</t>
  </si>
  <si>
    <t>р-н. Шенкурский, с. Ровдино, ул. Первомайская, д. 8, корп. а</t>
  </si>
  <si>
    <t>40604810404000000228</t>
  </si>
  <si>
    <t>254</t>
  </si>
  <si>
    <t>р-н. Холмогорский, п. Луковецкий, ул. Рычкова, д. 4</t>
  </si>
  <si>
    <t>40604810404000000231</t>
  </si>
  <si>
    <t>255</t>
  </si>
  <si>
    <t>р-н. Приморский, п. Боброво, ул. Дружная, д. 15, корп. а</t>
  </si>
  <si>
    <t>40604810404000000244</t>
  </si>
  <si>
    <t>256</t>
  </si>
  <si>
    <t>г. Архангельск, наб. Северной Двины, д. 95</t>
  </si>
  <si>
    <t>40604810404000000257</t>
  </si>
  <si>
    <t>257</t>
  </si>
  <si>
    <t>г. Архангельск, ул. Почтовая, д. 19</t>
  </si>
  <si>
    <t>40604810404000000260</t>
  </si>
  <si>
    <t>258</t>
  </si>
  <si>
    <t>г. Архангельск, наб. Северной Двины, д. 32, корп. 12</t>
  </si>
  <si>
    <t>40604810404000000273</t>
  </si>
  <si>
    <t>259</t>
  </si>
  <si>
    <t>р-н. Котласский, г. Котлас, ул. Володарского, д. 102, корп. а</t>
  </si>
  <si>
    <t>40604810404000000286</t>
  </si>
  <si>
    <t>260</t>
  </si>
  <si>
    <t>г. Архангельск, ул. Целлюлозная, д. 20</t>
  </si>
  <si>
    <t>40604810404000000309</t>
  </si>
  <si>
    <t>261</t>
  </si>
  <si>
    <t>г. Архангельск, ул. Прокопия Галушина, д. 5</t>
  </si>
  <si>
    <t>40604810404000000312</t>
  </si>
  <si>
    <t>262</t>
  </si>
  <si>
    <t>г. Северодвинск, ул. Торцева, д. 71</t>
  </si>
  <si>
    <t>40604810404000000325</t>
  </si>
  <si>
    <t>263</t>
  </si>
  <si>
    <t>р-н. Мезенский, г. Мезень, пр-кт. Канинский, д. 49</t>
  </si>
  <si>
    <t>40604810404000000338</t>
  </si>
  <si>
    <t>264</t>
  </si>
  <si>
    <t>р-н. Устьянский, рп. Октябрьский, ул. Коммунальная, д. 5</t>
  </si>
  <si>
    <t>40604810404000000354</t>
  </si>
  <si>
    <t>265</t>
  </si>
  <si>
    <t>г. Архангельск, ул. Воскресенская, д. 104</t>
  </si>
  <si>
    <t>40604810404000000367</t>
  </si>
  <si>
    <t>266</t>
  </si>
  <si>
    <t>р-н. Котласский, г. Котлас, ул. Кедрова, д. 7</t>
  </si>
  <si>
    <t>40604810404000000370</t>
  </si>
  <si>
    <t>267</t>
  </si>
  <si>
    <t>г. Архангельск, ул. Победы, д. 112</t>
  </si>
  <si>
    <t>40604810404000000383</t>
  </si>
  <si>
    <t>268</t>
  </si>
  <si>
    <t>г. Архангельск, ул. Воронина, д. 41</t>
  </si>
  <si>
    <t>40604810404000000396</t>
  </si>
  <si>
    <t>269</t>
  </si>
  <si>
    <t>г. Северодвинск, ул. Коновалова, д. 16</t>
  </si>
  <si>
    <t>40604810404000000406</t>
  </si>
  <si>
    <t>270</t>
  </si>
  <si>
    <t>г. Архангельск, ул. Штурманская, д. 10</t>
  </si>
  <si>
    <t>40604810404000000419</t>
  </si>
  <si>
    <t>271</t>
  </si>
  <si>
    <t>г. Архангельск, наб. Северной Двины, д. 110, корп. 1</t>
  </si>
  <si>
    <t>40604810404000000422</t>
  </si>
  <si>
    <t>272</t>
  </si>
  <si>
    <t>р-н. Верхнетоемский, п. Двинской, ул. Лесная, д. 1</t>
  </si>
  <si>
    <t>40604810404000000435</t>
  </si>
  <si>
    <t>273</t>
  </si>
  <si>
    <t>р-н. Мезенский, рп. Каменка, ул. Мезенская, д. 38, корп. а</t>
  </si>
  <si>
    <t>40604810404000000448</t>
  </si>
  <si>
    <t>274</t>
  </si>
  <si>
    <t>р-н. Холмогорский, п. Брин-Наволок, ул. Октябрьская, д. 12</t>
  </si>
  <si>
    <t>40604810404000000451</t>
  </si>
  <si>
    <t>275</t>
  </si>
  <si>
    <t>р-н. Онежский, г. Онега, пр-кт. Гагарина, д. 57/6</t>
  </si>
  <si>
    <t>40604810404000000464</t>
  </si>
  <si>
    <t>276</t>
  </si>
  <si>
    <t>р-н. Пинежский, с. Карпогоры, ул. Победы, д. 55</t>
  </si>
  <si>
    <t>40604810404000000477</t>
  </si>
  <si>
    <t>277</t>
  </si>
  <si>
    <t>р-н. Виноградовский, рп. Березник, ул. Свободы, д. 28</t>
  </si>
  <si>
    <t>40604810404000000480</t>
  </si>
  <si>
    <t>278</t>
  </si>
  <si>
    <t>г. Архангельск, пр-кт. Ленинградский, д. 21, корп. 3</t>
  </si>
  <si>
    <t>40604810404000000493</t>
  </si>
  <si>
    <t>279</t>
  </si>
  <si>
    <t>р-н. Каргопольский, г. Каргополь, ул. Белозерская, д. 20</t>
  </si>
  <si>
    <t>40604810404000000503</t>
  </si>
  <si>
    <t>280</t>
  </si>
  <si>
    <t>р-н. Онежский, г. Онега, ул. Труда, д. 10</t>
  </si>
  <si>
    <t>40604810404000000516</t>
  </si>
  <si>
    <t>281</t>
  </si>
  <si>
    <t>р-н. Верхнетоемский, с. Верхняя Тойма, ул. Кулижского, д. 33</t>
  </si>
  <si>
    <t>40604810404000000529</t>
  </si>
  <si>
    <t>282</t>
  </si>
  <si>
    <t>г. Архангельск, наб. Северной Двины, д. 12, корп. 1</t>
  </si>
  <si>
    <t>40604810404000000532</t>
  </si>
  <si>
    <t>283</t>
  </si>
  <si>
    <t>р-н. Котласский, г. Котлас, пр-кт. Мира, д. 15</t>
  </si>
  <si>
    <t>40604810404000000545</t>
  </si>
  <si>
    <t>284</t>
  </si>
  <si>
    <t>г. Северодвинск, ул. Бойчука, д. 7</t>
  </si>
  <si>
    <t>40604810404000000558</t>
  </si>
  <si>
    <t>285</t>
  </si>
  <si>
    <t>р-н. Котласский, г. Котлас, ул. Ленина, д. 12</t>
  </si>
  <si>
    <t>40604810404000000561</t>
  </si>
  <si>
    <t>286</t>
  </si>
  <si>
    <t>р-н. Котласский, г. Котлас, ул. Котлашанская, д. 14</t>
  </si>
  <si>
    <t>40604810404000000574</t>
  </si>
  <si>
    <t>287</t>
  </si>
  <si>
    <t>р-н. Верхнетоемский, с. Верхняя Тойма, ул. Аэродромная, д. 7</t>
  </si>
  <si>
    <t>40604810404000000587</t>
  </si>
  <si>
    <t>288</t>
  </si>
  <si>
    <t>р-н. Онежский, г. Онега, ул. Новая, д. 3</t>
  </si>
  <si>
    <t>40604810404000000600</t>
  </si>
  <si>
    <t>289</t>
  </si>
  <si>
    <t>р-н. Онежский, г. Онега, пр-кт. Загородный, д. 64</t>
  </si>
  <si>
    <t>40604810404000000613</t>
  </si>
  <si>
    <t>290</t>
  </si>
  <si>
    <t>г. Архангельск, ул. Комсомольская, д. 9, корп. 1</t>
  </si>
  <si>
    <t>40604810504000000005</t>
  </si>
  <si>
    <t>291</t>
  </si>
  <si>
    <t>г. Архангельск, ул. Дежневцев, д. 13</t>
  </si>
  <si>
    <t>40604810504000000018</t>
  </si>
  <si>
    <t>292</t>
  </si>
  <si>
    <t>г. Архангельск, ул. Мира, д. 3, корп. 1</t>
  </si>
  <si>
    <t>40604810504000000021</t>
  </si>
  <si>
    <t>293</t>
  </si>
  <si>
    <t>р-н. Устьянский, рп. Октябрьский, ул. Клубная, д. 5</t>
  </si>
  <si>
    <t>40604810504000000034</t>
  </si>
  <si>
    <t>294</t>
  </si>
  <si>
    <t>р-н. Шенкурский, г. Шенкурск, ул. Урицкого, д. 5</t>
  </si>
  <si>
    <t>40604810504000000047</t>
  </si>
  <si>
    <t>295</t>
  </si>
  <si>
    <t>р-н. Котласский, г. Котлас, ул. Маяковского, д. 37, корп. а</t>
  </si>
  <si>
    <t>40604810504000000050</t>
  </si>
  <si>
    <t>296</t>
  </si>
  <si>
    <t>г. Архангельск, ул. Попова, д. 23</t>
  </si>
  <si>
    <t>40604810504000000063</t>
  </si>
  <si>
    <t>297</t>
  </si>
  <si>
    <t>г. Архангельск, ул. Штурманская, д. 12</t>
  </si>
  <si>
    <t>40604810504000000076</t>
  </si>
  <si>
    <t>298</t>
  </si>
  <si>
    <t>г. Архангельск, ул. Свободы, д. 31</t>
  </si>
  <si>
    <t>40604810504000000089</t>
  </si>
  <si>
    <t>299</t>
  </si>
  <si>
    <t>г. Архангельск, ул. Адмирала Кузнецова, д. 16, корп. 1</t>
  </si>
  <si>
    <t>40604810504000000092</t>
  </si>
  <si>
    <t>300</t>
  </si>
  <si>
    <t>г. Архангельск, ул. Комсомольская, д. 9</t>
  </si>
  <si>
    <t>40604810504000000102</t>
  </si>
  <si>
    <t>301</t>
  </si>
  <si>
    <t>р-н. Устьянский, рп. Октябрьский, ул. Заводская, д. 31</t>
  </si>
  <si>
    <t>40604810504000000115</t>
  </si>
  <si>
    <t>302</t>
  </si>
  <si>
    <t>р-н. Верхнетоемский, п. Двинской, ул. Труфанова, д. 8</t>
  </si>
  <si>
    <t>40604810504000000128</t>
  </si>
  <si>
    <t>303</t>
  </si>
  <si>
    <t>р-н. Верхнетоемский, с. Верхняя Тойма, ул. Ломоносова, д. 15</t>
  </si>
  <si>
    <t>40604810504000000144</t>
  </si>
  <si>
    <t>304</t>
  </si>
  <si>
    <t>р-н. Верхнетоемский, с. Верхняя Тойма, ул. Коммунальная, д. 14</t>
  </si>
  <si>
    <t>40604810504000000157</t>
  </si>
  <si>
    <t>305</t>
  </si>
  <si>
    <t>р-н. Верхнетоемский, с. Верхняя Тойма, ул. Кулижского, д. 10, корп. а</t>
  </si>
  <si>
    <t>40604810504000000160</t>
  </si>
  <si>
    <t>306</t>
  </si>
  <si>
    <t>р-н. Холмогорский, п. Луковецкий, ул. Рычкова, д. 5</t>
  </si>
  <si>
    <t>40604810504000000173</t>
  </si>
  <si>
    <t>307</t>
  </si>
  <si>
    <t>р-н. Холмогорский, п. Луковецкий, ул. Приозерная, д. 3</t>
  </si>
  <si>
    <t>40604810504000000186</t>
  </si>
  <si>
    <t>308</t>
  </si>
  <si>
    <t>г. Архангельск, ул. Смольный Буян, д. 16, корп. 1</t>
  </si>
  <si>
    <t>40604810504000000199</t>
  </si>
  <si>
    <t>309</t>
  </si>
  <si>
    <t>г. Архангельск, ул. Урицкого, д. 54, корп. 1</t>
  </si>
  <si>
    <t>40604810504000000209</t>
  </si>
  <si>
    <t>310</t>
  </si>
  <si>
    <t>р-н. Верхнетоемский, п. Двинской, ул. Труфанова, д. 6</t>
  </si>
  <si>
    <t>40604810504000000212</t>
  </si>
  <si>
    <t>311</t>
  </si>
  <si>
    <t>р-н. Мезенский, рп. Каменка, ул. Гагарина, д. 4</t>
  </si>
  <si>
    <t>40604810504000000225</t>
  </si>
  <si>
    <t>312</t>
  </si>
  <si>
    <t>р-н. Холмогорский, п. Луковецкий, ул. Центральная, д. 11</t>
  </si>
  <si>
    <t>40604810504000000238</t>
  </si>
  <si>
    <t>313</t>
  </si>
  <si>
    <t>г. Северодвинск, ул. Полярная, д. 17</t>
  </si>
  <si>
    <t>40604810504000000241</t>
  </si>
  <si>
    <t>314</t>
  </si>
  <si>
    <t>г. Архангельск, ул. Трудовая, д. 3</t>
  </si>
  <si>
    <t>40604810504000000254</t>
  </si>
  <si>
    <t>315</t>
  </si>
  <si>
    <t>г. Архангельск, пр-кт. Ломоносова, д. 291</t>
  </si>
  <si>
    <t>40604810504000000267</t>
  </si>
  <si>
    <t>316</t>
  </si>
  <si>
    <t>г. Архангельск, пр-кт. Чумбарова-Лучинского, д. 19</t>
  </si>
  <si>
    <t>40604810504000000270</t>
  </si>
  <si>
    <t>317</t>
  </si>
  <si>
    <t>г. Архангельск, ул. Лермонтова, д. 31</t>
  </si>
  <si>
    <t>40604810504000000296</t>
  </si>
  <si>
    <t>318</t>
  </si>
  <si>
    <t>г. Архангельск, ул. Кировская, д. 6</t>
  </si>
  <si>
    <t>40604810504000000306</t>
  </si>
  <si>
    <t>319</t>
  </si>
  <si>
    <t>г. Северодвинск, пр-кт. Труда, д. 28</t>
  </si>
  <si>
    <t>40604810504000000319</t>
  </si>
  <si>
    <t>320</t>
  </si>
  <si>
    <t>г. Северодвинск, наб. Набережная реки Кудьма, д. 11</t>
  </si>
  <si>
    <t>40604810504000000322</t>
  </si>
  <si>
    <t>321</t>
  </si>
  <si>
    <t>р-н. Холмогорский, п. Луковецкий, ул. Комсомольская, д. 3</t>
  </si>
  <si>
    <t>40604810504000000335</t>
  </si>
  <si>
    <t>322</t>
  </si>
  <si>
    <t>р-н. Холмогорский, п. Луковецкий, ул. Северная, д. 11</t>
  </si>
  <si>
    <t>40604810504000000348</t>
  </si>
  <si>
    <t>323</t>
  </si>
  <si>
    <t>р-н. Вельский, п. Солгинский, ул. Правобережная, д. 7</t>
  </si>
  <si>
    <t>40604810504000000351</t>
  </si>
  <si>
    <t>324</t>
  </si>
  <si>
    <t>г. Архангельск, ул. Партизанская, д. 52</t>
  </si>
  <si>
    <t>40604810504000000364</t>
  </si>
  <si>
    <t>325</t>
  </si>
  <si>
    <t>р-н. Вельский, г. Вельск, ул. Дзержинского, д. 128, корп. а</t>
  </si>
  <si>
    <t>40604810504000000377</t>
  </si>
  <si>
    <t>326</t>
  </si>
  <si>
    <t>г. Северодвинск, ул. Ломоносова, д. 33</t>
  </si>
  <si>
    <t>40604810504000000380</t>
  </si>
  <si>
    <t>327</t>
  </si>
  <si>
    <t>р-н. Вельский, г. Вельск, ул. Дзержинского, д. 105</t>
  </si>
  <si>
    <t>40604810504000000403</t>
  </si>
  <si>
    <t>328</t>
  </si>
  <si>
    <t>г. Архангельск, ул. Дежневцев, д. 11</t>
  </si>
  <si>
    <t>40604810504000000416</t>
  </si>
  <si>
    <t>329</t>
  </si>
  <si>
    <t>р-н. Верхнетоемский, с. Верхняя Тойма, ул. Комсомольская, д. 6</t>
  </si>
  <si>
    <t>40604810504000000432</t>
  </si>
  <si>
    <t>330</t>
  </si>
  <si>
    <t>р-н. Мезенский, рп. Каменка, ул. Октябрьская, д. 25</t>
  </si>
  <si>
    <t>40604810504000000445</t>
  </si>
  <si>
    <t>331</t>
  </si>
  <si>
    <t>р-н. Онежский, г. Онега, пр-кт. Ленина, д. 205</t>
  </si>
  <si>
    <t>40604810504000000458</t>
  </si>
  <si>
    <t>332</t>
  </si>
  <si>
    <t>р-н. Онежский, г. Онега, ул. Архангельская, д. 40</t>
  </si>
  <si>
    <t>40604810504000000461</t>
  </si>
  <si>
    <t>333</t>
  </si>
  <si>
    <t>р-н. Онежский, г. Онега, ул. Матросова, д. 10, корп. 1</t>
  </si>
  <si>
    <t>40604810504000000474</t>
  </si>
  <si>
    <t>334</t>
  </si>
  <si>
    <t>р-н. Верхнетоемский, с. Верхняя Тойма, ул. Угрюмова, д. 11</t>
  </si>
  <si>
    <t>40604810504000000487</t>
  </si>
  <si>
    <t>335</t>
  </si>
  <si>
    <t>р-н. Приморский, п. Боброво, ул. Первомайская, д. 2</t>
  </si>
  <si>
    <t>40604810504000000490</t>
  </si>
  <si>
    <t>336</t>
  </si>
  <si>
    <t>р-н. Котласский, г. Котлас, ул. Кедрова, д. 12, корп. а</t>
  </si>
  <si>
    <t>40604810504000000500</t>
  </si>
  <si>
    <t>337</t>
  </si>
  <si>
    <t>р-н. Вельский, г. Вельск, ул. Советская, д. 11</t>
  </si>
  <si>
    <t>40604810504000000513</t>
  </si>
  <si>
    <t>338</t>
  </si>
  <si>
    <t>р-н. Верхнетоемский, с. Верхняя Тойма, ул. Угрюмова, д. 14</t>
  </si>
  <si>
    <t>40604810504000000526</t>
  </si>
  <si>
    <t>339</t>
  </si>
  <si>
    <t>р-н. Приморский, п. Уемский, ул. Уемский радиоцентр, д. 2</t>
  </si>
  <si>
    <t>40604810504000000539</t>
  </si>
  <si>
    <t>340</t>
  </si>
  <si>
    <t>г. Архангельск, ул. Павла Усова, д. 9, корп. 2</t>
  </si>
  <si>
    <t>40604810504000000542</t>
  </si>
  <si>
    <t>341</t>
  </si>
  <si>
    <t>г. Архангельск, ул. Партизанская, д. 40</t>
  </si>
  <si>
    <t>40604810504000000555</t>
  </si>
  <si>
    <t>342</t>
  </si>
  <si>
    <t>р-н. Шенкурский, г. Шенкурск, ул. Богового, д. 25</t>
  </si>
  <si>
    <t>40604810504000000568</t>
  </si>
  <si>
    <t>343</t>
  </si>
  <si>
    <t>р-н. Лешуконский, с. Лешуконское, ул. Советская, д. 8</t>
  </si>
  <si>
    <t>40604810504000000571</t>
  </si>
  <si>
    <t>344</t>
  </si>
  <si>
    <t>р-н. Верхнетоемский, с. Верхняя Тойма, ул. Гаражная, д. 20</t>
  </si>
  <si>
    <t>40604810504000000584</t>
  </si>
  <si>
    <t>345</t>
  </si>
  <si>
    <t>р-н. Онежский, г. Онега, ул. Матросова, д. 27</t>
  </si>
  <si>
    <t>40604810504000000597</t>
  </si>
  <si>
    <t>346</t>
  </si>
  <si>
    <t>р-н. Онежский, г. Онега, ул. Красных Курсантов, д. 15</t>
  </si>
  <si>
    <t>40604810504000000607</t>
  </si>
  <si>
    <t>347</t>
  </si>
  <si>
    <t>г. Новодвинск, ул. Мельникова, д. 16, корп. 1</t>
  </si>
  <si>
    <t>40604810504000000610</t>
  </si>
  <si>
    <t>348</t>
  </si>
  <si>
    <t>г. Архангельск, ул. Красных партизан, д. 15</t>
  </si>
  <si>
    <t>40604810604000000002</t>
  </si>
  <si>
    <t>349</t>
  </si>
  <si>
    <t>г. Архангельск, ул. Красных партизан, д. 18</t>
  </si>
  <si>
    <t>40604810604000000015</t>
  </si>
  <si>
    <t>350</t>
  </si>
  <si>
    <t>г. Архангельск, ул. Самойло, д. 8</t>
  </si>
  <si>
    <t>40604810604000000028</t>
  </si>
  <si>
    <t>351</t>
  </si>
  <si>
    <t>р-н. Верхнетоемский, с. Верхняя Тойма, ул. Ломоносова, д. 28</t>
  </si>
  <si>
    <t>40604810604000000031</t>
  </si>
  <si>
    <t>352</t>
  </si>
  <si>
    <t>г. Архангельск, ул. Клепача, д. 1</t>
  </si>
  <si>
    <t>40604810604000000044</t>
  </si>
  <si>
    <t>353</t>
  </si>
  <si>
    <t>р-н. Котласский, г. Котлас, ул. Маяковского, д. 36</t>
  </si>
  <si>
    <t>40604810604000000057</t>
  </si>
  <si>
    <t>354</t>
  </si>
  <si>
    <t>р-н. Котласский, г. Котлас, ул. Кузнецова, д. 4</t>
  </si>
  <si>
    <t>40604810604000000060</t>
  </si>
  <si>
    <t>355</t>
  </si>
  <si>
    <t>г. Архангельск, ул. Ильича, д. 2</t>
  </si>
  <si>
    <t>40604810604000000073</t>
  </si>
  <si>
    <t>356</t>
  </si>
  <si>
    <t>г. Архангельск, пр-кт. Новгородский, д. 32, корп. 2</t>
  </si>
  <si>
    <t>40604810604000000086</t>
  </si>
  <si>
    <t>357</t>
  </si>
  <si>
    <t>г. Архангельск, ул. Партизанская, д. 62</t>
  </si>
  <si>
    <t>40604810604000000099</t>
  </si>
  <si>
    <t>358</t>
  </si>
  <si>
    <t>р-н. Устьянский, рп. Октябрьский, ул. Зеленая, д. 38</t>
  </si>
  <si>
    <t>40604810604000000109</t>
  </si>
  <si>
    <t>359</t>
  </si>
  <si>
    <t>р-н. Устьянский, рп. Октябрьский, ул. Школьная, д. 15</t>
  </si>
  <si>
    <t>40604810604000000112</t>
  </si>
  <si>
    <t>360</t>
  </si>
  <si>
    <t>р-н. Вельский, п. Погост, ул. Центральная, д. 2</t>
  </si>
  <si>
    <t>40604810604000000125</t>
  </si>
  <si>
    <t>361</t>
  </si>
  <si>
    <t>р-н. Верхнетоемский, п. Двинской, ул. Центральная, д. 23</t>
  </si>
  <si>
    <t>40604810604000000138</t>
  </si>
  <si>
    <t>362</t>
  </si>
  <si>
    <t>р-н. Верхнетоемский, с. Верхняя Тойма, ул. Ломоносова, д. 13</t>
  </si>
  <si>
    <t>40604810604000000141</t>
  </si>
  <si>
    <t>363</t>
  </si>
  <si>
    <t>р-н. Верхнетоемский, с. Верхняя Тойма, ул. Комсомольская, д. 10</t>
  </si>
  <si>
    <t>40604810604000000154</t>
  </si>
  <si>
    <t>364</t>
  </si>
  <si>
    <t>р-н. Верхнетоемский, с. Верхняя Тойма, ул. Северодвинская, д. 9</t>
  </si>
  <si>
    <t>40604810604000000167</t>
  </si>
  <si>
    <t>365</t>
  </si>
  <si>
    <t>р-н. Верхнетоемский, п. Двинской, ул. Центральная, д. 38</t>
  </si>
  <si>
    <t>40604810604000000170</t>
  </si>
  <si>
    <t>366</t>
  </si>
  <si>
    <t>р-н. Верхнетоемский, п. Двинской, ул. Труфанова, д. 5</t>
  </si>
  <si>
    <t>40604810604000000183</t>
  </si>
  <si>
    <t>367</t>
  </si>
  <si>
    <t>г. Архангельск, ул. Коммунальная, д. 9</t>
  </si>
  <si>
    <t>40604810604000000196</t>
  </si>
  <si>
    <t>368</t>
  </si>
  <si>
    <t>р-н. Холмогорский, п. Луковецкий, ул. Советская, д. 17</t>
  </si>
  <si>
    <t>40604810604000000206</t>
  </si>
  <si>
    <t>369</t>
  </si>
  <si>
    <t>р-н. Лешуконский, с. Лешуконское, пер. Спортивный, д. 21</t>
  </si>
  <si>
    <t>40604810604000000219</t>
  </si>
  <si>
    <t>370</t>
  </si>
  <si>
    <t>г. Архангельск, ул. Тимме, д. 9, корп. 2</t>
  </si>
  <si>
    <t>40604810604000000222</t>
  </si>
  <si>
    <t>371</t>
  </si>
  <si>
    <t>р-н. Холмогорский, п. Луковецкий, ул. Юбилейная, д. 10</t>
  </si>
  <si>
    <t>40604810604000000235</t>
  </si>
  <si>
    <t>372</t>
  </si>
  <si>
    <t>г. Северодвинск, ул. Лесная, д. 52/28</t>
  </si>
  <si>
    <t>40604810604000000248</t>
  </si>
  <si>
    <t>373</t>
  </si>
  <si>
    <t>г. Архангельск, ул. Попова, д. 24</t>
  </si>
  <si>
    <t>40604810604000000251</t>
  </si>
  <si>
    <t>374</t>
  </si>
  <si>
    <t>г. Архангельск, ул. Комсомольская, д. 49</t>
  </si>
  <si>
    <t>40604810604000000264</t>
  </si>
  <si>
    <t>375</t>
  </si>
  <si>
    <t>р-н. Пинежский, с. Карпогоры, ул. Победы, д. 53</t>
  </si>
  <si>
    <t>40604810604000000277</t>
  </si>
  <si>
    <t>376</t>
  </si>
  <si>
    <t>г. Архангельск, ул. Никитова, д. 14</t>
  </si>
  <si>
    <t>40604810604000000293</t>
  </si>
  <si>
    <t>377</t>
  </si>
  <si>
    <t>г. Архангельск, ул. Гидролизная, д. 19</t>
  </si>
  <si>
    <t>40604810604000000303</t>
  </si>
  <si>
    <t>378</t>
  </si>
  <si>
    <t>г. Архангельск, ул. 40-летия Великой Победы, д. 5</t>
  </si>
  <si>
    <t>40604810604000000316</t>
  </si>
  <si>
    <t>379</t>
  </si>
  <si>
    <t>г. Архангельск, пр-кт. Ломоносова, д. 222</t>
  </si>
  <si>
    <t>40604810604000000329</t>
  </si>
  <si>
    <t>380</t>
  </si>
  <si>
    <t>р-н. Мезенский, г. Мезень, пр-кт. Октябрьский, д. 69, корп. б</t>
  </si>
  <si>
    <t>40604810604000000332</t>
  </si>
  <si>
    <t>381</t>
  </si>
  <si>
    <t>г. Архангельск, ул. Клепача, д. 13</t>
  </si>
  <si>
    <t>40604810604000000345</t>
  </si>
  <si>
    <t>382</t>
  </si>
  <si>
    <t>г. Архангельск, ул. Адмирала Кузнецова, д. 25</t>
  </si>
  <si>
    <t>40604810604000000358</t>
  </si>
  <si>
    <t>383</t>
  </si>
  <si>
    <t>р-н. Вельский, г. Вельск, ул. Дзержинского, д. 197, корп. а</t>
  </si>
  <si>
    <t>40604810604000000361</t>
  </si>
  <si>
    <t>384</t>
  </si>
  <si>
    <t>р-н. Вельский, п. Солгинский, ул. Правобережная, д. 3</t>
  </si>
  <si>
    <t>40604810604000000374</t>
  </si>
  <si>
    <t>385</t>
  </si>
  <si>
    <t>г. Архангельск, ул. Гагарина, д. 11</t>
  </si>
  <si>
    <t>40604810604000000387</t>
  </si>
  <si>
    <t>386</t>
  </si>
  <si>
    <t>г. Архангельск, ул. Красных партизан, д. 19, корп. 1</t>
  </si>
  <si>
    <t>40604810604000000390</t>
  </si>
  <si>
    <t>387</t>
  </si>
  <si>
    <t>г. Архангельск, ул. Магистральная, д. 45</t>
  </si>
  <si>
    <t>40604810604000000413</t>
  </si>
  <si>
    <t>388</t>
  </si>
  <si>
    <t>р-н. Лешуконский, с. Лешуконское, ул. Водников, д. 21, корп. а</t>
  </si>
  <si>
    <t>40604810604000000426</t>
  </si>
  <si>
    <t>389</t>
  </si>
  <si>
    <t>р-н. Лешуконский, с. Лешуконское, ул. Бобрецова, д. 22</t>
  </si>
  <si>
    <t>40604810604000000439</t>
  </si>
  <si>
    <t>390</t>
  </si>
  <si>
    <t>р-н. Мезенский, рп. Каменка, ул. Октябрьская, д. 23</t>
  </si>
  <si>
    <t>40604810604000000442</t>
  </si>
  <si>
    <t>391</t>
  </si>
  <si>
    <t>р-н. Пинежский, с. Карпогоры, ул. Теплова, д. 7</t>
  </si>
  <si>
    <t>40604810604000000455</t>
  </si>
  <si>
    <t>392</t>
  </si>
  <si>
    <t>р-н. Онежский, г. Онега, ул. Школьная, д. 4</t>
  </si>
  <si>
    <t>40604810604000000468</t>
  </si>
  <si>
    <t>393</t>
  </si>
  <si>
    <t>р-н. Онежский, г. Онега, ул. Приморская, д. 12</t>
  </si>
  <si>
    <t>40604810604000000471</t>
  </si>
  <si>
    <t>394</t>
  </si>
  <si>
    <t>р-н. Мезенский, рп. Каменка, ул. Лукинская, д. 38</t>
  </si>
  <si>
    <t>40604810604000000484</t>
  </si>
  <si>
    <t>395</t>
  </si>
  <si>
    <t>г. Архангельск, ул. Гайдара, д. 25</t>
  </si>
  <si>
    <t>40604810604000000497</t>
  </si>
  <si>
    <t>396</t>
  </si>
  <si>
    <t>р-н. Онежский, г. Онега, пр-кт. Ленина, д. 207, корп. а</t>
  </si>
  <si>
    <t>40604810604000000507</t>
  </si>
  <si>
    <t>397</t>
  </si>
  <si>
    <t>р-н. Котласский, г. Котлас, ул. Кедрова, д. 15</t>
  </si>
  <si>
    <t>40604810604000000510</t>
  </si>
  <si>
    <t>398</t>
  </si>
  <si>
    <t>р-н. Верхнетоемский, с. Верхняя Тойма, ул. Комсомольская, д. 12, корп. а</t>
  </si>
  <si>
    <t>40604810604000000523</t>
  </si>
  <si>
    <t>399</t>
  </si>
  <si>
    <t>р-н. Верхнетоемский, с. Верхняя Тойма, ул. Центральная, д. 10</t>
  </si>
  <si>
    <t>40604810604000000536</t>
  </si>
  <si>
    <t>400</t>
  </si>
  <si>
    <t>р-н. Онежский, г. Онега, ул. Козлова, д. 6</t>
  </si>
  <si>
    <t>40604810604000000549</t>
  </si>
  <si>
    <t>401</t>
  </si>
  <si>
    <t>г. Архангельск, ул. Ильича, д. 37, корп. 2</t>
  </si>
  <si>
    <t>40604810604000000552</t>
  </si>
  <si>
    <t>402</t>
  </si>
  <si>
    <t>р-н. Онежский, г. Онега, пр-кт. Ленина, д. 173</t>
  </si>
  <si>
    <t>40604810604000000565</t>
  </si>
  <si>
    <t>403</t>
  </si>
  <si>
    <t>р-н. Приморский, п. Уемский, ул. Заводская, д. 11</t>
  </si>
  <si>
    <t>40604810604000000581</t>
  </si>
  <si>
    <t>404</t>
  </si>
  <si>
    <t>г. Архангельск, ул. Самойло, д. 6</t>
  </si>
  <si>
    <t>40604810604000000594</t>
  </si>
  <si>
    <t>405</t>
  </si>
  <si>
    <t>г. Архангельск, ул. Федота Шубина, д. 34</t>
  </si>
  <si>
    <t>40604810604000000604</t>
  </si>
  <si>
    <t>406</t>
  </si>
  <si>
    <t>р-н. Ленский, рп. Урдома, ул. Карла Либкнехта, д. 40</t>
  </si>
  <si>
    <t>40604810604000000617</t>
  </si>
  <si>
    <t>407</t>
  </si>
  <si>
    <t>р-н. Онежский, г. Онега, пер. Рочевский, д. 5</t>
  </si>
  <si>
    <t>40604810604000000620</t>
  </si>
  <si>
    <t>408</t>
  </si>
  <si>
    <t>г. Архангельск, ул. Смольный Буян, д. 25</t>
  </si>
  <si>
    <t>40604810704000000009</t>
  </si>
  <si>
    <t>409</t>
  </si>
  <si>
    <t>г. Архангельск, ул. Воскресенская, д. 106</t>
  </si>
  <si>
    <t>40604810704000000012</t>
  </si>
  <si>
    <t>410</t>
  </si>
  <si>
    <t>р-н. Котласский, г. Котлас, ул. Маяковского, д. 25</t>
  </si>
  <si>
    <t>40604810704000000025</t>
  </si>
  <si>
    <t>411</t>
  </si>
  <si>
    <t>г. Архангельск, ул. Красина, д. 8, корп. 1</t>
  </si>
  <si>
    <t>40604810704000000038</t>
  </si>
  <si>
    <t>412</t>
  </si>
  <si>
    <t>г. Архангельск, ул. Капитана Хромцова, д. 3</t>
  </si>
  <si>
    <t>40604810704000000041</t>
  </si>
  <si>
    <t>413</t>
  </si>
  <si>
    <t>р-н. Котласский, г. Котлас, ул. Кедрова, д. 12</t>
  </si>
  <si>
    <t>40604810704000000054</t>
  </si>
  <si>
    <t>414</t>
  </si>
  <si>
    <t>г. Архангельск, ул. Гайдара, д. 17</t>
  </si>
  <si>
    <t>40604810704000000067</t>
  </si>
  <si>
    <t>415</t>
  </si>
  <si>
    <t>г. Архангельск, ул. Шабалина, д. 26</t>
  </si>
  <si>
    <t>40604810704000000070</t>
  </si>
  <si>
    <t>416</t>
  </si>
  <si>
    <t>г. Архангельск, пр-кт. Ломоносова, д. 285</t>
  </si>
  <si>
    <t>40604810704000000083</t>
  </si>
  <si>
    <t>417</t>
  </si>
  <si>
    <t>г. Архангельск, пр-кт. Ленинградский, д. 354</t>
  </si>
  <si>
    <t>40604810704000000096</t>
  </si>
  <si>
    <t>418</t>
  </si>
  <si>
    <t>р-н. Устьянский, п. Костылево, ул. Привокзальная, д. 32</t>
  </si>
  <si>
    <t>40604810704000000106</t>
  </si>
  <si>
    <t>419</t>
  </si>
  <si>
    <t>р-н. Устьянский, рп. Октябрьский, ул. Гагарина, д. 16</t>
  </si>
  <si>
    <t>40604810704000000119</t>
  </si>
  <si>
    <t>420</t>
  </si>
  <si>
    <t>р-н. Приморский, п. Боброво, ул. Неманова, д. 6</t>
  </si>
  <si>
    <t>40604810704000000122</t>
  </si>
  <si>
    <t>421</t>
  </si>
  <si>
    <t>р-н. Верхнетоемский, п. Двинской, ул. Лесная, д. 17</t>
  </si>
  <si>
    <t>40604810704000000135</t>
  </si>
  <si>
    <t>422</t>
  </si>
  <si>
    <t>р-н. Верхнетоемский, с. Верхняя Тойма, ул. Кулижского, д. 29, корп. б</t>
  </si>
  <si>
    <t>40604810704000000148</t>
  </si>
  <si>
    <t>423</t>
  </si>
  <si>
    <t>р-н. Верхнетоемский, с. Верхняя Тойма, ул. Кулижского, д. 35</t>
  </si>
  <si>
    <t>40604810704000000151</t>
  </si>
  <si>
    <t>424</t>
  </si>
  <si>
    <t>г. Архангельск, наб. Северной Двины, д. 4, корп. 2</t>
  </si>
  <si>
    <t>40604810704000000164</t>
  </si>
  <si>
    <t>425</t>
  </si>
  <si>
    <t>р-н. Верхнетоемский, с. Верхняя Тойма, ул. Кулижского, д. 30, корп. б</t>
  </si>
  <si>
    <t>40604810704000000177</t>
  </si>
  <si>
    <t>426</t>
  </si>
  <si>
    <t>р-н. Верхнетоемский, с. Верхняя Тойма, ул. Советская, д. 9, корп. а</t>
  </si>
  <si>
    <t>40604810704000000180</t>
  </si>
  <si>
    <t>427</t>
  </si>
  <si>
    <t>г. Архангельск, пр-кт. Обводный Канал, д. 44</t>
  </si>
  <si>
    <t>40604810704000000193</t>
  </si>
  <si>
    <t>428</t>
  </si>
  <si>
    <t>р-н. Холмогорский, п. Луковецкий, ул. Рычкова, д. 1</t>
  </si>
  <si>
    <t>40604810704000000203</t>
  </si>
  <si>
    <t>429</t>
  </si>
  <si>
    <t>р-н. Холмогорский, п. Луковецкий, ул. Северная, д. 6</t>
  </si>
  <si>
    <t>40604810704000000216</t>
  </si>
  <si>
    <t>430</t>
  </si>
  <si>
    <t>р-н. Холмогорский, п. Луковецкий, ул. Советская, д. 22</t>
  </si>
  <si>
    <t>40604810704000000229</t>
  </si>
  <si>
    <t>431</t>
  </si>
  <si>
    <t>р-н. Холмогорский, п. Луковецкий, ул. Приозерная, д. 2</t>
  </si>
  <si>
    <t>40604810704000000232</t>
  </si>
  <si>
    <t>432</t>
  </si>
  <si>
    <t>р-н. Холмогорский, п. Луковецкий, ул. Юбилейная, д. 9</t>
  </si>
  <si>
    <t>40604810704000000245</t>
  </si>
  <si>
    <t>433</t>
  </si>
  <si>
    <t>г. Архангельск, пр-кт. Ломоносова, д. 216</t>
  </si>
  <si>
    <t>40604810704000000258</t>
  </si>
  <si>
    <t>434</t>
  </si>
  <si>
    <t>г. Архангельск, ул. Лермонтова, д. 1</t>
  </si>
  <si>
    <t>40604810704000000261</t>
  </si>
  <si>
    <t>435</t>
  </si>
  <si>
    <t>р-н. Приморский, п. Соловецкий, ул. Заозерная, д. 18</t>
  </si>
  <si>
    <t>40604810704000000274</t>
  </si>
  <si>
    <t>436</t>
  </si>
  <si>
    <t>р-н. Мезенский, г. Мезень, пр-кт. Советский, д. 60</t>
  </si>
  <si>
    <t>40604810704000000287</t>
  </si>
  <si>
    <t>437</t>
  </si>
  <si>
    <t>р-н. Мезенский, г. Мезень, ул. Набережная, д. 25</t>
  </si>
  <si>
    <t>40604810704000000290</t>
  </si>
  <si>
    <t>438</t>
  </si>
  <si>
    <t>г. Архангельск, ул. Шабалина, д. 24</t>
  </si>
  <si>
    <t>40604810704000000300</t>
  </si>
  <si>
    <t>439</t>
  </si>
  <si>
    <t>г. Архангельск, ул. Калинина, д. 19, корп. 1</t>
  </si>
  <si>
    <t>40604810704000000313</t>
  </si>
  <si>
    <t>440</t>
  </si>
  <si>
    <t>г. Северодвинск, ул. Николая Островского, д. 10</t>
  </si>
  <si>
    <t>40604810704000000326</t>
  </si>
  <si>
    <t>441</t>
  </si>
  <si>
    <t>р-н. Котласский, г. Котлас, ул. Маяковского, д. 27</t>
  </si>
  <si>
    <t>40604810704000000339</t>
  </si>
  <si>
    <t>442</t>
  </si>
  <si>
    <t>р-н. Котласский, г. Котлас, ул. Калинина, д. 5</t>
  </si>
  <si>
    <t>40604810704000000342</t>
  </si>
  <si>
    <t>443</t>
  </si>
  <si>
    <t>г. Северодвинск, ул. Железнодорожная, д. 11</t>
  </si>
  <si>
    <t>40604810704000000355</t>
  </si>
  <si>
    <t>444</t>
  </si>
  <si>
    <t>р-н. Мезенский, г. Мезень, ул. Макарова, д. 20</t>
  </si>
  <si>
    <t>40604810704000000368</t>
  </si>
  <si>
    <t>445</t>
  </si>
  <si>
    <t>г. Архангельск, ул. 40-летия Великой Победы, д. 7</t>
  </si>
  <si>
    <t>40604810704000000384</t>
  </si>
  <si>
    <t>446</t>
  </si>
  <si>
    <t>г. Архангельск, ул. Почтовый тракт, д. 24</t>
  </si>
  <si>
    <t>40604810704000000397</t>
  </si>
  <si>
    <t>447</t>
  </si>
  <si>
    <t>р-н. Лешуконский, с. Лешуконское, пер. Спортивный, д. 19, корп. б</t>
  </si>
  <si>
    <t>40604810704000000407</t>
  </si>
  <si>
    <t>448</t>
  </si>
  <si>
    <t>р-н. Плесецкий, рп. Обозерский, ул. Лесная, д. 38</t>
  </si>
  <si>
    <t>40604810704000000410</t>
  </si>
  <si>
    <t>449</t>
  </si>
  <si>
    <t>г. Архангельск, наб. Северной Двины, д. 93, корп. 1</t>
  </si>
  <si>
    <t>40604810704000000423</t>
  </si>
  <si>
    <t>450</t>
  </si>
  <si>
    <t>р-н. Верхнетоемский, п. Двинской, ул. Лесная, д. 11</t>
  </si>
  <si>
    <t>40604810704000000436</t>
  </si>
  <si>
    <t>451</t>
  </si>
  <si>
    <t>г. Архангельск, пр-кт. Дзержинского, д. 11</t>
  </si>
  <si>
    <t>40604810704000000452</t>
  </si>
  <si>
    <t>452</t>
  </si>
  <si>
    <t>г. Северодвинск, ул. Комсомольская, д. 20/38</t>
  </si>
  <si>
    <t>40604810704000000465</t>
  </si>
  <si>
    <t>453</t>
  </si>
  <si>
    <t>г. Архангельск, ул. Никитова, д. 6</t>
  </si>
  <si>
    <t>40604810704000000478</t>
  </si>
  <si>
    <t>454</t>
  </si>
  <si>
    <t>р-н. Верхнетоемский, п. Двинской, ул. Лесная, д. 9</t>
  </si>
  <si>
    <t>40604810704000000481</t>
  </si>
  <si>
    <t>455</t>
  </si>
  <si>
    <t>г. Архангельск, пр-кт. Ленинградский, д. 381, корп. 1</t>
  </si>
  <si>
    <t>40604810704000000494</t>
  </si>
  <si>
    <t>456</t>
  </si>
  <si>
    <t>р-н. Онежский, г. Онега, ул. Красных Курсантов, д. 18, корп. 7</t>
  </si>
  <si>
    <t>40604810704000000504</t>
  </si>
  <si>
    <t>457</t>
  </si>
  <si>
    <t>р-н. Верхнетоемский, с. Верхняя Тойма, ул. Ломоносова, д. 30, корп. б</t>
  </si>
  <si>
    <t>40604810704000000517</t>
  </si>
  <si>
    <t>458</t>
  </si>
  <si>
    <t>р-н. Верхнетоемский, с. Верхняя Тойма, ул. Ломоносова, д. 30, корп. а</t>
  </si>
  <si>
    <t>40604810704000000520</t>
  </si>
  <si>
    <t>459</t>
  </si>
  <si>
    <t>г. Архангельск, наб. Северной Двины, д. 98, корп. 1</t>
  </si>
  <si>
    <t>40604810704000000533</t>
  </si>
  <si>
    <t>460</t>
  </si>
  <si>
    <t>р-н. Мезенский, рп. Каменка, ул. Гагарина, д. 3</t>
  </si>
  <si>
    <t>40604810704000000546</t>
  </si>
  <si>
    <t>461</t>
  </si>
  <si>
    <t>г. Новодвинск, ул. 50-летия Октября, д. 17</t>
  </si>
  <si>
    <t>40604810704000000559</t>
  </si>
  <si>
    <t>462</t>
  </si>
  <si>
    <t>р-н. Онежский, г. Онега, пр-кт. Ленина, д. 184</t>
  </si>
  <si>
    <t>40604810704000000562</t>
  </si>
  <si>
    <t>463</t>
  </si>
  <si>
    <t>р-н. Котласский, г. Котлас, ул. Котлашанская, д. 10</t>
  </si>
  <si>
    <t>40604810704000000575</t>
  </si>
  <si>
    <t>464</t>
  </si>
  <si>
    <t>р-н. Онежский, г. Онега, ул. Матросова, д. 25</t>
  </si>
  <si>
    <t>40604810704000000588</t>
  </si>
  <si>
    <t>465</t>
  </si>
  <si>
    <t>р-н. Онежский, г. Онега, пр-кт. Гагарина, д. 65</t>
  </si>
  <si>
    <t>40604810704000000591</t>
  </si>
  <si>
    <t>466</t>
  </si>
  <si>
    <t>г. Архангельск, ул. Павла Усова, д. 23, корп. 2</t>
  </si>
  <si>
    <t>40604810704000000601</t>
  </si>
  <si>
    <t>467</t>
  </si>
  <si>
    <t>г. Северодвинск, пр-кт. Ленина, д. 23</t>
  </si>
  <si>
    <t>40604810704000000614</t>
  </si>
  <si>
    <t>468</t>
  </si>
  <si>
    <t>р-н. Котласский, г. Котлас, ул. Фрунзе, д. 26</t>
  </si>
  <si>
    <t>40604810804000000006</t>
  </si>
  <si>
    <t>469</t>
  </si>
  <si>
    <t>г. Архангельск, ул. Рейдовая, д. 6</t>
  </si>
  <si>
    <t>40604810804000000019</t>
  </si>
  <si>
    <t>470</t>
  </si>
  <si>
    <t>р-н. Приморский, п. Соловецкий, ул. Приморская, д. 2</t>
  </si>
  <si>
    <t>40604810804000000022</t>
  </si>
  <si>
    <t>471</t>
  </si>
  <si>
    <t>г. Архангельск, ул. Дежневцев, д. 5</t>
  </si>
  <si>
    <t>40604810804000000035</t>
  </si>
  <si>
    <t>472</t>
  </si>
  <si>
    <t>р-н. Котласский, г. Котлас, пер. Чкалова, д. 13</t>
  </si>
  <si>
    <t>40604810804000000048</t>
  </si>
  <si>
    <t>473</t>
  </si>
  <si>
    <t>р-н. Котласский, г. Котлас, ул. Маяковского, д. 29, корп. а</t>
  </si>
  <si>
    <t>40604810804000000051</t>
  </si>
  <si>
    <t>474</t>
  </si>
  <si>
    <t>г. Архангельск, ул. Гайдара, д. 27</t>
  </si>
  <si>
    <t>40604810804000000064</t>
  </si>
  <si>
    <t>475</t>
  </si>
  <si>
    <t>г. Архангельск, пр-кт. Троицкий, д. 160</t>
  </si>
  <si>
    <t>40604810804000000077</t>
  </si>
  <si>
    <t>476</t>
  </si>
  <si>
    <t>г. Архангельск, ул. Пустошного, д. 68</t>
  </si>
  <si>
    <t>40604810804000000080</t>
  </si>
  <si>
    <t>477</t>
  </si>
  <si>
    <t>г. Архангельск, ул. Добролюбова, д. 30</t>
  </si>
  <si>
    <t>40604810804000000093</t>
  </si>
  <si>
    <t>478</t>
  </si>
  <si>
    <t>р-н. Котласский, г. Котлас, ул. Маяковского, д. 26, корп. а</t>
  </si>
  <si>
    <t>40604810804000000103</t>
  </si>
  <si>
    <t>479</t>
  </si>
  <si>
    <t>р-н. Устьянский, рп. Октябрьский, ул. Ленина, д. 10</t>
  </si>
  <si>
    <t>40604810804000000116</t>
  </si>
  <si>
    <t>480</t>
  </si>
  <si>
    <t>р-н. Верхнетоемский, п. Двинской, ул. Труфанова, д. 3</t>
  </si>
  <si>
    <t>40604810804000000132</t>
  </si>
  <si>
    <t>481</t>
  </si>
  <si>
    <t>р-н. Верхнетоемский, с. Верхняя Тойма, ул. Ломоносова, д. 21</t>
  </si>
  <si>
    <t>40604810804000000145</t>
  </si>
  <si>
    <t>482</t>
  </si>
  <si>
    <t>р-н. Верхнетоемский, с. Верхняя Тойма, ул. Ломоносова, д. 31, корп. а</t>
  </si>
  <si>
    <t>40604810804000000158</t>
  </si>
  <si>
    <t>483</t>
  </si>
  <si>
    <t>г. Архангельск, ул. Речников, д. 48</t>
  </si>
  <si>
    <t>40604810804000000161</t>
  </si>
  <si>
    <t>484</t>
  </si>
  <si>
    <t>р-н. Верхнетоемский, п. Двинской, ул. Труфанова, д. 15</t>
  </si>
  <si>
    <t>40604810804000000174</t>
  </si>
  <si>
    <t>485</t>
  </si>
  <si>
    <t>р-н. Холмогорский, п. Луковецкий, ул. Приозерная, д. 1</t>
  </si>
  <si>
    <t>40604810804000000187</t>
  </si>
  <si>
    <t>486</t>
  </si>
  <si>
    <t>р-н. Вельский, г. Вельск, пер. Школьный, д. 7</t>
  </si>
  <si>
    <t>40604810804000000190</t>
  </si>
  <si>
    <t>487</t>
  </si>
  <si>
    <t>р-н. Холмогорский, п. Луковецкий, ул. Комсомольская, д. 1</t>
  </si>
  <si>
    <t>40604810804000000200</t>
  </si>
  <si>
    <t>488</t>
  </si>
  <si>
    <t>р-н. Верхнетоемский, п. Двинской, ул. Труфанова, д. 7</t>
  </si>
  <si>
    <t>40604810804000000213</t>
  </si>
  <si>
    <t>489</t>
  </si>
  <si>
    <t>р-н. Каргопольский, г. Каргополь, ул. Ленина, д. 68</t>
  </si>
  <si>
    <t>40604810804000000226</t>
  </si>
  <si>
    <t>490</t>
  </si>
  <si>
    <t>г. Северодвинск, пр-кт. Морской, д. 60</t>
  </si>
  <si>
    <t>40604810804000000239</t>
  </si>
  <si>
    <t>491</t>
  </si>
  <si>
    <t>г. Северодвинск, ул. Республиканская, д. 30</t>
  </si>
  <si>
    <t>40604810804000000242</t>
  </si>
  <si>
    <t>492</t>
  </si>
  <si>
    <t>р-н. Пинежский, с. Карпогоры, ул. Красных Партизан, д. 5, корп. а</t>
  </si>
  <si>
    <t>40604810804000000255</t>
  </si>
  <si>
    <t>493</t>
  </si>
  <si>
    <t>г. Архангельск, ул. Комсомольская, д. 53</t>
  </si>
  <si>
    <t>40604810804000000268</t>
  </si>
  <si>
    <t>494</t>
  </si>
  <si>
    <t>г. Архангельск, пр-кт. Чумбарова-Лучинского, д. 16</t>
  </si>
  <si>
    <t>40604810804000000271</t>
  </si>
  <si>
    <t>495</t>
  </si>
  <si>
    <t>г. Архангельск, ул. Суворова, д. 6</t>
  </si>
  <si>
    <t>40604810804000000284</t>
  </si>
  <si>
    <t>496</t>
  </si>
  <si>
    <t>г. Архангельск, ул. Трудовая, д. 7</t>
  </si>
  <si>
    <t>40604810804000000297</t>
  </si>
  <si>
    <t>497</t>
  </si>
  <si>
    <t>г. Архангельск, ул. Почтовая, д. 5, корп. 1</t>
  </si>
  <si>
    <t>40604810804000000307</t>
  </si>
  <si>
    <t>498</t>
  </si>
  <si>
    <t>г. Архангельск, ул. Калинина, д. 10</t>
  </si>
  <si>
    <t>40604810804000000310</t>
  </si>
  <si>
    <t>499</t>
  </si>
  <si>
    <t>г. Северодвинск, ул. Индустриальная, д. 26, корп. б</t>
  </si>
  <si>
    <t>40604810804000000323</t>
  </si>
  <si>
    <t>500</t>
  </si>
  <si>
    <t>г. Архангельск, ул. Дачная, д. 42</t>
  </si>
  <si>
    <t>40604810804000000336</t>
  </si>
  <si>
    <t>501</t>
  </si>
  <si>
    <t>г. Архангельск, пр-кт. Ленинградский, д. 381, корп. 4</t>
  </si>
  <si>
    <t>40604810804000000349</t>
  </si>
  <si>
    <t>502</t>
  </si>
  <si>
    <t>г. Архангельск, ул. Воронина, д. 55</t>
  </si>
  <si>
    <t>40604810804000000352</t>
  </si>
  <si>
    <t>503</t>
  </si>
  <si>
    <t>г. Архангельск, ул. Адмирала Кузнецова, д. 15</t>
  </si>
  <si>
    <t>40604810804000000365</t>
  </si>
  <si>
    <t>504</t>
  </si>
  <si>
    <t>р-н. Котласский, г. Котлас, ул. Кедрова, д. 3, корп. а</t>
  </si>
  <si>
    <t>40604810804000000378</t>
  </si>
  <si>
    <t>505</t>
  </si>
  <si>
    <t>г. Северодвинск, ул. Комсомольская, д. 43</t>
  </si>
  <si>
    <t>40604810804000000381</t>
  </si>
  <si>
    <t>506</t>
  </si>
  <si>
    <t>г. Северодвинск, ул. Ломоносова, д. 97</t>
  </si>
  <si>
    <t>40604810804000000394</t>
  </si>
  <si>
    <t>507</t>
  </si>
  <si>
    <t>г. Архангельск, ул. Володарского, д. 50</t>
  </si>
  <si>
    <t>40604810804000000404</t>
  </si>
  <si>
    <t>508</t>
  </si>
  <si>
    <t>г. Архангельск, ул. Штурманская, д. 3</t>
  </si>
  <si>
    <t>40604810804000000417</t>
  </si>
  <si>
    <t>509</t>
  </si>
  <si>
    <t>г. Архангельск, ул. Локомотивная, д. 31</t>
  </si>
  <si>
    <t>40604810804000000420</t>
  </si>
  <si>
    <t>510</t>
  </si>
  <si>
    <t>р-н. Верхнетоемский, п. Двинской, ул. Лесная, д. 4</t>
  </si>
  <si>
    <t>40604810804000000433</t>
  </si>
  <si>
    <t>511</t>
  </si>
  <si>
    <t>р-н. Мезенский, рп. Каменка, ул. Октябрьская, д. 11</t>
  </si>
  <si>
    <t>40604810804000000446</t>
  </si>
  <si>
    <t>512</t>
  </si>
  <si>
    <t>р-н. Онежский, г. Онега, пр-кт. Ленина, д. 186</t>
  </si>
  <si>
    <t>40604810804000000459</t>
  </si>
  <si>
    <t>513</t>
  </si>
  <si>
    <t>р-н. Онежский, г. Онега, ул. Матросова, д. 9</t>
  </si>
  <si>
    <t>40604810804000000475</t>
  </si>
  <si>
    <t>514</t>
  </si>
  <si>
    <t>г. Архангельск, ул. Гайдара, д. 42</t>
  </si>
  <si>
    <t>40604810804000000488</t>
  </si>
  <si>
    <t>515</t>
  </si>
  <si>
    <t>г. Архангельск, ул. Садовая, д. 7</t>
  </si>
  <si>
    <t>40604810804000000491</t>
  </si>
  <si>
    <t>516</t>
  </si>
  <si>
    <t>р-н. Котласский, г. Котлас, ул. Кедрова, д. 12, корп. б</t>
  </si>
  <si>
    <t>40604810804000000501</t>
  </si>
  <si>
    <t>517</t>
  </si>
  <si>
    <t>г. Северодвинск, ул. Арктическая, д. 5</t>
  </si>
  <si>
    <t>40604810804000000514</t>
  </si>
  <si>
    <t>518</t>
  </si>
  <si>
    <t>р-н. Верхнетоемский, с. Верхняя Тойма, ул. Ломоносова, д. 30, корп. в</t>
  </si>
  <si>
    <t>40604810804000000527</t>
  </si>
  <si>
    <t>519</t>
  </si>
  <si>
    <t>г. Архангельск, ул. Аэропорт Архангельск, д. 9</t>
  </si>
  <si>
    <t>40604810804000000530</t>
  </si>
  <si>
    <t>520</t>
  </si>
  <si>
    <t>р-н. Каргопольский, г. Каргополь, ул. Белозерская, д. 18</t>
  </si>
  <si>
    <t>40604810804000000543</t>
  </si>
  <si>
    <t>521</t>
  </si>
  <si>
    <t>г. Архангельск, пр-кт. Троицкий, д. 121, корп. 1</t>
  </si>
  <si>
    <t>40604810804000000556</t>
  </si>
  <si>
    <t>522</t>
  </si>
  <si>
    <t>р-н. Верхнетоемский, с. Верхняя Тойма, ул. Центральная, д. 3</t>
  </si>
  <si>
    <t>40604810804000000569</t>
  </si>
  <si>
    <t>523</t>
  </si>
  <si>
    <t>р-н. Приморский, п. Уемский, ул. Заводская, д. 2</t>
  </si>
  <si>
    <t>40604810804000000572</t>
  </si>
  <si>
    <t>524</t>
  </si>
  <si>
    <t>р-н. Онежский, г. Онега, ул. Труда, д. 22</t>
  </si>
  <si>
    <t>40604810804000000585</t>
  </si>
  <si>
    <t>525</t>
  </si>
  <si>
    <t>р-н. Онежский, г. Онега, ул. Гоголя, д. 27</t>
  </si>
  <si>
    <t>40604810804000000598</t>
  </si>
  <si>
    <t>526</t>
  </si>
  <si>
    <t>р-н. Онежский, г. Онега, пр-кт. Ленина, д. 196</t>
  </si>
  <si>
    <t>40604810804000000608</t>
  </si>
  <si>
    <t>527</t>
  </si>
  <si>
    <t>г. Северодвинск, пр-кт. Ленина, д. 33/40</t>
  </si>
  <si>
    <t>40604810804000000611</t>
  </si>
  <si>
    <t>528</t>
  </si>
  <si>
    <t>г. Архангельск, пр-кт. Ломоносова, д. 281</t>
  </si>
  <si>
    <t>40604810904000000003</t>
  </si>
  <si>
    <t>529</t>
  </si>
  <si>
    <t>г. Архангельск, ул. Мещерского, д. 9</t>
  </si>
  <si>
    <t>40604810904000000016</t>
  </si>
  <si>
    <t>530</t>
  </si>
  <si>
    <t>г. Архангельск, ул. Комсомольская, д. 14</t>
  </si>
  <si>
    <t>40604810904000000029</t>
  </si>
  <si>
    <t>531</t>
  </si>
  <si>
    <t>р-н. Устьянский, рп. Октябрьский, ул. Советская, д. 34</t>
  </si>
  <si>
    <t>40604810904000000032</t>
  </si>
  <si>
    <t>532</t>
  </si>
  <si>
    <t>г. Архангельск, ул. Дрейера, д. 1</t>
  </si>
  <si>
    <t>40604810904000000045</t>
  </si>
  <si>
    <t>533</t>
  </si>
  <si>
    <t>р-н. Котласский, г. Котлас, ул. Калинина, д. 1</t>
  </si>
  <si>
    <t>40604810904000000058</t>
  </si>
  <si>
    <t>534</t>
  </si>
  <si>
    <t>г. Архангельск, ул. Логинова, д. 8</t>
  </si>
  <si>
    <t>40604810904000000061</t>
  </si>
  <si>
    <t>535</t>
  </si>
  <si>
    <t>г. Архангельск, ул. Комсомольская, д. 10</t>
  </si>
  <si>
    <t>40604810904000000087</t>
  </si>
  <si>
    <t>536</t>
  </si>
  <si>
    <t>г. Архангельск, ул. Комсомольская, д. 43</t>
  </si>
  <si>
    <t>40604810904000000090</t>
  </si>
  <si>
    <t>537</t>
  </si>
  <si>
    <t>г. Архангельск, ул. Прокопия Галушина, д. 19, корп. 2</t>
  </si>
  <si>
    <t>40604810904000000100</t>
  </si>
  <si>
    <t>538</t>
  </si>
  <si>
    <t>р-н. Устьянский, рп. Октябрьский, ул. Победы, д. 4</t>
  </si>
  <si>
    <t>40604810904000000113</t>
  </si>
  <si>
    <t>539</t>
  </si>
  <si>
    <t>р-н. Шенкурский, г. Шенкурск, ул. Мира, д. 11, корп. а</t>
  </si>
  <si>
    <t>40604810904000000126</t>
  </si>
  <si>
    <t>540</t>
  </si>
  <si>
    <t>р-н. Верхнетоемский, с. Верхняя Тойма, ул. Первомайская, д. 19</t>
  </si>
  <si>
    <t>40604810904000000139</t>
  </si>
  <si>
    <t>541</t>
  </si>
  <si>
    <t>р-н. Верхнетоемский, с. Верхняя Тойма, ул. Ломоносова, д. 31</t>
  </si>
  <si>
    <t>40604810904000000142</t>
  </si>
  <si>
    <t>542</t>
  </si>
  <si>
    <t>р-н. Верхнетоемский, с. Верхняя Тойма, ул. Советская, д. 9</t>
  </si>
  <si>
    <t>40604810904000000155</t>
  </si>
  <si>
    <t>543</t>
  </si>
  <si>
    <t>р-н. Каргопольский, г. Каргополь, ул. Луговая, д. 2</t>
  </si>
  <si>
    <t>40604810904000000168</t>
  </si>
  <si>
    <t>544</t>
  </si>
  <si>
    <t>р-н. Холмогорский, п. Луковецкий, ул. Рычкова, д. 7</t>
  </si>
  <si>
    <t>40604810904000000171</t>
  </si>
  <si>
    <t>545</t>
  </si>
  <si>
    <t>р-н. Верхнетоемский, п. Двинской, ул. Труфанова, д. 11</t>
  </si>
  <si>
    <t>40604810904000000184</t>
  </si>
  <si>
    <t>546</t>
  </si>
  <si>
    <t>р-н. Холмогорский, п. Луковецкий, ул. Советская, д. 24</t>
  </si>
  <si>
    <t>40604810904000000197</t>
  </si>
  <si>
    <t>547</t>
  </si>
  <si>
    <t>р-н. Холмогорский, п. Луковецкий, ул. Советская, д. 15</t>
  </si>
  <si>
    <t>40604810904000000207</t>
  </si>
  <si>
    <t>548</t>
  </si>
  <si>
    <t>г. Архангельск, ул. Урицкого, д. 54</t>
  </si>
  <si>
    <t>40604810904000000210</t>
  </si>
  <si>
    <t>549</t>
  </si>
  <si>
    <t>г. Архангельск, пр-кт. Дзержинского, д. 5</t>
  </si>
  <si>
    <t>40604810904000000223</t>
  </si>
  <si>
    <t>550</t>
  </si>
  <si>
    <t>р-н. Холмогорский, п. Луковецкий, ул. Юбилейная, д. 8</t>
  </si>
  <si>
    <t>40604810904000000236</t>
  </si>
  <si>
    <t>551</t>
  </si>
  <si>
    <t>р-н. Мезенский, г. Мезень, пр-кт. Первомайский, д. 61</t>
  </si>
  <si>
    <t>40604810904000000249</t>
  </si>
  <si>
    <t>552</t>
  </si>
  <si>
    <t>р-н. Котласский, г. Котлас, ул. Кедрова, д. 16, корп. а</t>
  </si>
  <si>
    <t>40604810904000000252</t>
  </si>
  <si>
    <t>553</t>
  </si>
  <si>
    <t>г. Архангельск, проезд. Бадигина, д. 10, корп. 1</t>
  </si>
  <si>
    <t>40604810904000000265</t>
  </si>
  <si>
    <t>554</t>
  </si>
  <si>
    <t>р-н. Пинежский, с. Карпогоры, ул. Теплова, д. 6</t>
  </si>
  <si>
    <t>40604810904000000278</t>
  </si>
  <si>
    <t>555</t>
  </si>
  <si>
    <t>р-н. Мезенский, г. Мезень, ул. Набережная, д. 56</t>
  </si>
  <si>
    <t>40604810904000000281</t>
  </si>
  <si>
    <t>556</t>
  </si>
  <si>
    <t>г. Архангельск, ул. Федота Шубина, д. 20</t>
  </si>
  <si>
    <t>40604810904000000294</t>
  </si>
  <si>
    <t>557</t>
  </si>
  <si>
    <t>р-н. Мезенский, г. Мезень, пр-кт. Первомайский, д. 39</t>
  </si>
  <si>
    <t>40604810904000000304</t>
  </si>
  <si>
    <t>558</t>
  </si>
  <si>
    <t>г. Северодвинск, ул. Южная, д. 157/1</t>
  </si>
  <si>
    <t>40604810904000000317</t>
  </si>
  <si>
    <t>559</t>
  </si>
  <si>
    <t>г. Северодвинск, ул. Советская, д. 33</t>
  </si>
  <si>
    <t>40604810904000000320</t>
  </si>
  <si>
    <t>560</t>
  </si>
  <si>
    <t>р-н. Приморский, п. Беломорье, д. 2</t>
  </si>
  <si>
    <t>40604810904000000333</t>
  </si>
  <si>
    <t>561</t>
  </si>
  <si>
    <t>г. Архангельск, ул. Тимме, д. 4</t>
  </si>
  <si>
    <t>40604810904000000346</t>
  </si>
  <si>
    <t>562</t>
  </si>
  <si>
    <t>г. Архангельск, ул. Воскресенская, д. 108</t>
  </si>
  <si>
    <t>40604810904000000359</t>
  </si>
  <si>
    <t>563</t>
  </si>
  <si>
    <t>г. Архангельск, ул. Воронина, д. 25, корп. 2</t>
  </si>
  <si>
    <t>40604810904000000362</t>
  </si>
  <si>
    <t>564</t>
  </si>
  <si>
    <t>р-н. Котласский, г. Котлас, ул. Луначарского, д. 4, корп. а</t>
  </si>
  <si>
    <t>40604810904000000375</t>
  </si>
  <si>
    <t>565</t>
  </si>
  <si>
    <t>г. Архангельск, пр-кт. Никольский, д. 94</t>
  </si>
  <si>
    <t>40604810904000000388</t>
  </si>
  <si>
    <t>566</t>
  </si>
  <si>
    <t>г. Архангельск, пр-кт. Ломоносова, д. 7, корп. 1</t>
  </si>
  <si>
    <t>40604810904000000391</t>
  </si>
  <si>
    <t>567</t>
  </si>
  <si>
    <t>г. Архангельск, ул. Зеньковича, д. 31</t>
  </si>
  <si>
    <t>40604810904000000414</t>
  </si>
  <si>
    <t>568</t>
  </si>
  <si>
    <t>г. Архангельск, ул. Урицкого, д. 49</t>
  </si>
  <si>
    <t>40604810904000000427</t>
  </si>
  <si>
    <t>569</t>
  </si>
  <si>
    <t>р-н. Котласский, г. Котлас, ул. Ленина, д. 86</t>
  </si>
  <si>
    <t>40604810904000000430</t>
  </si>
  <si>
    <t>570</t>
  </si>
  <si>
    <t>р-н. Мезенский, рп. Каменка, ул. Октябрьская, д. 19</t>
  </si>
  <si>
    <t>40604810904000000443</t>
  </si>
  <si>
    <t>571</t>
  </si>
  <si>
    <t>р-н. Онежский, г. Онега, пр-кт. Октябрьский, д. 91</t>
  </si>
  <si>
    <t>40604810904000000456</t>
  </si>
  <si>
    <t>572</t>
  </si>
  <si>
    <t>р-н. Онежский, г. Онега, ул. Красноармейская, д. 7</t>
  </si>
  <si>
    <t>40604810904000000469</t>
  </si>
  <si>
    <t>573</t>
  </si>
  <si>
    <t>р-н. Онежский, г. Онега, ул. Гончарика, д. 21</t>
  </si>
  <si>
    <t>40604810904000000472</t>
  </si>
  <si>
    <t>574</t>
  </si>
  <si>
    <t>р-н. Котласский, г. Котлас, ул. Некрасова, д. 1</t>
  </si>
  <si>
    <t>40604810904000000485</t>
  </si>
  <si>
    <t>575</t>
  </si>
  <si>
    <t>г. Архангельск, ул. Магистральная, д. 43</t>
  </si>
  <si>
    <t>40604810904000000498</t>
  </si>
  <si>
    <t>576</t>
  </si>
  <si>
    <t>р-н. Онежский, г. Онега, ул. Новая, д. 4</t>
  </si>
  <si>
    <t>40604810904000000508</t>
  </si>
  <si>
    <t>577</t>
  </si>
  <si>
    <t>р-н. Котласский, г. Котлас, ул. Кедрова, д. 17</t>
  </si>
  <si>
    <t>40604810904000000511</t>
  </si>
  <si>
    <t>578</t>
  </si>
  <si>
    <t>р-н. Верхнетоемский, с. Верхняя Тойма, ул. Гаражная, д. 16</t>
  </si>
  <si>
    <t>40604810904000000524</t>
  </si>
  <si>
    <t>579</t>
  </si>
  <si>
    <t>р-н. Котласский, г. Котлас, ул. Кедрова, д. 13, корп. а</t>
  </si>
  <si>
    <t>40604810904000000537</t>
  </si>
  <si>
    <t>580</t>
  </si>
  <si>
    <t>г. Архангельск, пр-кт. Ленинградский, д. 21, корп. 4</t>
  </si>
  <si>
    <t>40604810904000000540</t>
  </si>
  <si>
    <t>581</t>
  </si>
  <si>
    <t>г. Архангельск, пр-кт. Ломоносова, д. 175</t>
  </si>
  <si>
    <t>40604810904000000553</t>
  </si>
  <si>
    <t>582</t>
  </si>
  <si>
    <t>р-н. Онежский, г. Онега, пр-кт. Ленина, д. 175</t>
  </si>
  <si>
    <t>40604810904000000566</t>
  </si>
  <si>
    <t>583</t>
  </si>
  <si>
    <t>г. Архангельск, пр-кт. Московский, д. 6, корп. 3</t>
  </si>
  <si>
    <t>40604810904000000579</t>
  </si>
  <si>
    <t>584</t>
  </si>
  <si>
    <t>г. Северодвинск, пр-кт. Морской, д. 58</t>
  </si>
  <si>
    <t>40604810904000000582</t>
  </si>
  <si>
    <t>585</t>
  </si>
  <si>
    <t>р-н. Каргопольский, г. Каргополь, ул. 3 Интернационала, д. 36</t>
  </si>
  <si>
    <t>40604810904000000595</t>
  </si>
  <si>
    <t>586</t>
  </si>
  <si>
    <t>г. Архангельск, ул. Гайдара, д. 48</t>
  </si>
  <si>
    <t>40604810904000000605</t>
  </si>
  <si>
    <t>587</t>
  </si>
  <si>
    <t>р-н. Ленский, рп. Урдома, ул. Молодежная, д. 34</t>
  </si>
  <si>
    <t>40604810904000000618</t>
  </si>
  <si>
    <t>ПАО "МИнБанк"</t>
  </si>
  <si>
    <t>г. Архангельск, пр-кт. Ломоносова, д. 286</t>
  </si>
  <si>
    <t>40604810200320000003</t>
  </si>
  <si>
    <t>г. Архангельск, ул. Гагарина, д. 12</t>
  </si>
  <si>
    <t>40604810900320000002</t>
  </si>
  <si>
    <t>Ф-л Газпромбанк (АО) в г. Санкт-Петербурге,  операционный офис "Архангельский"</t>
  </si>
  <si>
    <t>р-н. Каргопольский, г. Каргополь, ул. Ленина, д. 70</t>
  </si>
  <si>
    <t>40604810000005002346</t>
  </si>
  <si>
    <t>р-н. Холмогорский, п. Луковецкий, ул. Северная, д. 2</t>
  </si>
  <si>
    <t>40604810000018002346</t>
  </si>
  <si>
    <t>р-н. Плесецкий, рп. Обозерский, ул. Северная, д. 35</t>
  </si>
  <si>
    <t>40604810000021002346</t>
  </si>
  <si>
    <t>г. Архангельск, ул. Урицкого, д. 50</t>
  </si>
  <si>
    <t>40604810000034002346</t>
  </si>
  <si>
    <t>г. Архангельск, ул. Капитана Хромцова, д. 3, корп. 1</t>
  </si>
  <si>
    <t>40604810000050002346</t>
  </si>
  <si>
    <t>г. Архангельск, ул. Воронина, д. 25</t>
  </si>
  <si>
    <t>40604810000063002346</t>
  </si>
  <si>
    <t>г. Архангельск, ул. Теснанова, д. 18, корп. 1</t>
  </si>
  <si>
    <t>40604810000089002346</t>
  </si>
  <si>
    <t>г. Архангельск, пр-кт. Ленинградский, д. 283, корп. 1</t>
  </si>
  <si>
    <t>40604810000092002346</t>
  </si>
  <si>
    <t>г. Архангельск, пр-кт. Обводный Канал, д. 56</t>
  </si>
  <si>
    <t>40604810000102002346</t>
  </si>
  <si>
    <t>р-н. Каргопольский, г. Каргополь, ул. Ленина, д. 79</t>
  </si>
  <si>
    <t>40604810100002002346</t>
  </si>
  <si>
    <t>г. Архангельск, ул. Почтовый тракт, д. 22</t>
  </si>
  <si>
    <t>40604810100028002346</t>
  </si>
  <si>
    <t>г. Архангельск, ул. Воскресенская, д. 10</t>
  </si>
  <si>
    <t>40604810100031002346</t>
  </si>
  <si>
    <t>г. Архангельск, ул. Ильича, д. 43, корп. 1</t>
  </si>
  <si>
    <t>40604810100044002346</t>
  </si>
  <si>
    <t>г. Архангельск, ул. Капитана Хромцова, д. 1</t>
  </si>
  <si>
    <t>40604810100057002346</t>
  </si>
  <si>
    <t>г. Архангельск, ул. Урицкого, д. 52</t>
  </si>
  <si>
    <t>40604810100060002346</t>
  </si>
  <si>
    <t>р-н. Каргопольский, г. Каргополь, ул. Ленина, д. 69</t>
  </si>
  <si>
    <t>40604810100073002346</t>
  </si>
  <si>
    <t>г. Архангельск, ул. Карла Маркса, д. 12</t>
  </si>
  <si>
    <t>40604810100086002346</t>
  </si>
  <si>
    <t>г. Архангельск, ул. Воронина, д. 29</t>
  </si>
  <si>
    <t>40604810100099002346</t>
  </si>
  <si>
    <t>г. Архангельск, пр-кт. Дзержинского, д. 3</t>
  </si>
  <si>
    <t>40604810100109002346</t>
  </si>
  <si>
    <t>г. Архангельск, ул. Парижской коммуны, д. 8, корп. 2</t>
  </si>
  <si>
    <t>40604810100112002346</t>
  </si>
  <si>
    <t>р-н. Ленский, с. Яренск, ул. Космонавтов, д. 76</t>
  </si>
  <si>
    <t>40604810200009002346</t>
  </si>
  <si>
    <t>р-н. Котласский, рп. Приводино, ул. Мира, д. 10</t>
  </si>
  <si>
    <t>40604810200025002346</t>
  </si>
  <si>
    <t>г. Архангельск, пр-кт. Ленинградский, д. 275, корп. 2</t>
  </si>
  <si>
    <t>40604810200038002346</t>
  </si>
  <si>
    <t>г. Архангельск, ул. Силикатчиков, д. 7</t>
  </si>
  <si>
    <t>40604810200041002346</t>
  </si>
  <si>
    <t>г. Архангельск, пр-кт. Ленинградский, д. 171</t>
  </si>
  <si>
    <t>40604810200054002346</t>
  </si>
  <si>
    <t>г. Архангельск, ул. Логинова, д. 7</t>
  </si>
  <si>
    <t>40604810200067002346</t>
  </si>
  <si>
    <t>г. Архангельск, ул. Октябрьская, д. 20</t>
  </si>
  <si>
    <t>40604810200070002346</t>
  </si>
  <si>
    <t>г. Архангельск, ул. Почтовый тракт, д. 20</t>
  </si>
  <si>
    <t>40604810200096002346</t>
  </si>
  <si>
    <t>г. Архангельск, пр-кт. Дзержинского, д. 1, корп. 2</t>
  </si>
  <si>
    <t>40604810200106002346</t>
  </si>
  <si>
    <t>р-н. Вельский, г. Вельск, ул. Гагарина, д. 39, корп. а</t>
  </si>
  <si>
    <t>40604810300006002346</t>
  </si>
  <si>
    <t>р-н. Плесецкий, рп. Обозерский, ул. Ломоносова, д. 37, корп. а</t>
  </si>
  <si>
    <t>40604810300019002346</t>
  </si>
  <si>
    <t>р-н. Верхнетоемский, с. Верхняя Тойма, ул. Кулижского, д. 14</t>
  </si>
  <si>
    <t>40604810300022002346</t>
  </si>
  <si>
    <t>г. Архангельск, ул. Мусинского, д. 27</t>
  </si>
  <si>
    <t>40604810300035002346</t>
  </si>
  <si>
    <t>г. Архангельск, ул. Партизанская, д. 56</t>
  </si>
  <si>
    <t>40604810300048002346</t>
  </si>
  <si>
    <t>г. Архангельск, ул. Мостостроителей, д. 5</t>
  </si>
  <si>
    <t>40604810300051002346</t>
  </si>
  <si>
    <t>г. Архангельск, ул. Воронина, д. 31, корп. 1</t>
  </si>
  <si>
    <t>40604810300064002346</t>
  </si>
  <si>
    <t>р-н. Онежский, г. Онега, пр-кт. Ленина, д. 180</t>
  </si>
  <si>
    <t>40604810300077002346</t>
  </si>
  <si>
    <t>г. Архангельск, пл. В.И.Ленина, д. 3</t>
  </si>
  <si>
    <t>40604810300080002346</t>
  </si>
  <si>
    <t>г. Архангельск, ул. Силикатчиков, д. 1, корп. 2</t>
  </si>
  <si>
    <t>40604810300093002346</t>
  </si>
  <si>
    <t>г. Архангельск, ул. Силикатчиков, д. 6</t>
  </si>
  <si>
    <t>40604810300103002346</t>
  </si>
  <si>
    <t>р-н. Каргопольский, г. Каргополь, ул. Болотникова, д. 20</t>
  </si>
  <si>
    <t>40604810400003002346</t>
  </si>
  <si>
    <t>г. Архангельск, ул. Почтовый тракт, д. 26</t>
  </si>
  <si>
    <t>40604810400029002346</t>
  </si>
  <si>
    <t>г. Архангельск, ул. Воскресенская, д. 118, корп. 1</t>
  </si>
  <si>
    <t>40604810400032002346</t>
  </si>
  <si>
    <t>г. Архангельск, ул. Ильича, д. 43, корп. 2</t>
  </si>
  <si>
    <t>40604810400045002346</t>
  </si>
  <si>
    <t>г. Архангельск, ул. Почтовая, д. 21, корп. 1</t>
  </si>
  <si>
    <t>40604810400058002346</t>
  </si>
  <si>
    <t>г. Архангельск, ул. Никитова, д. 16</t>
  </si>
  <si>
    <t>40604810400061002346</t>
  </si>
  <si>
    <t>р-н. Вельский, г. Вельск, ул. Дзержинского, д. 52</t>
  </si>
  <si>
    <t>40604810400074002346</t>
  </si>
  <si>
    <t>г. Архангельск, ул. Логинова, д. 5</t>
  </si>
  <si>
    <t>40604810400087002346</t>
  </si>
  <si>
    <t>г. Архангельск, ул. Воскресенская, д. 6</t>
  </si>
  <si>
    <t>40604810400090002346</t>
  </si>
  <si>
    <t>г. Архангельск, ул. Комсомольская, д. 11</t>
  </si>
  <si>
    <t>40604810400100002346</t>
  </si>
  <si>
    <t>г. Архангельск, ул. Кононова И.Г., д. 10, корп. 1</t>
  </si>
  <si>
    <t>40604810400113002346</t>
  </si>
  <si>
    <t>г. Архангельск, ул. Ильича, д. 43, корп. 4</t>
  </si>
  <si>
    <t>40604810500000002346</t>
  </si>
  <si>
    <t>р-н. Приморский, д. Рикасиха, д. 10</t>
  </si>
  <si>
    <t>40604810500013002346</t>
  </si>
  <si>
    <t>г. Архангельск, ул. Почтовый тракт, д. 17</t>
  </si>
  <si>
    <t>40604810500026002346</t>
  </si>
  <si>
    <t>г. Архангельск, наб. Северной Двины, д. 114</t>
  </si>
  <si>
    <t>40604810500039002346</t>
  </si>
  <si>
    <t>г. Архангельск, ул. Силикатчиков, д. 13</t>
  </si>
  <si>
    <t>40604810500042002346</t>
  </si>
  <si>
    <t>г. Архангельск, пр-кт. Ленинградский, д. 273</t>
  </si>
  <si>
    <t>40604810500055002346</t>
  </si>
  <si>
    <t>р-н. Верхнетоемский, с. Верхняя Тойма, ул. Северодвинская, д. 6</t>
  </si>
  <si>
    <t>40604810500068002346</t>
  </si>
  <si>
    <t>г. Архангельск, ул. Маслова, д. 31</t>
  </si>
  <si>
    <t>40604810500071002346</t>
  </si>
  <si>
    <t>г. Архангельск, ул. Воронина, д. 31</t>
  </si>
  <si>
    <t>40604810500084002346</t>
  </si>
  <si>
    <t>г. Архангельск, ул. 23-й Гвардейской дивизии, д. 10, корп. 1</t>
  </si>
  <si>
    <t>40604810500097002346</t>
  </si>
  <si>
    <t>г. Архангельск, пр-кт. Дзержинского, д. 1, корп. 1</t>
  </si>
  <si>
    <t>40604810500107002346</t>
  </si>
  <si>
    <t>г. Архангельск, ул. Силикатчиков, д. 8</t>
  </si>
  <si>
    <t>40604810500110002346</t>
  </si>
  <si>
    <t>г. Архангельск, ул. Маслова, д. 29</t>
  </si>
  <si>
    <t>40604810600007002346</t>
  </si>
  <si>
    <t>р-н. Приморский, п. Лайский Док, ул. Центральная, д. 31</t>
  </si>
  <si>
    <t>40604810600010002346</t>
  </si>
  <si>
    <t>р-н. Пинежский, с. Карпогоры, ул. Пионерская, д. 17, корп. а</t>
  </si>
  <si>
    <t>40604810600023002346</t>
  </si>
  <si>
    <t>г. Архангельск, ул. Мусинского, д. 25</t>
  </si>
  <si>
    <t>40604810600036002346</t>
  </si>
  <si>
    <t>г. Архангельск, ул. Юнг Военно-Морского Флота, д. 21</t>
  </si>
  <si>
    <t>40604810600049002346</t>
  </si>
  <si>
    <t>г. Архангельск, ул. Мостостроителей, д. 7</t>
  </si>
  <si>
    <t>40604810600052002346</t>
  </si>
  <si>
    <t>г. Архангельск, ул. Воронина, д. 37</t>
  </si>
  <si>
    <t>40604810600065002346</t>
  </si>
  <si>
    <t>г. Архангельск, ул. Никитова, д. 2</t>
  </si>
  <si>
    <t>40604810600081002346</t>
  </si>
  <si>
    <t>г. Архангельск, ул. Почтовый тракт, д. 28, корп. 1</t>
  </si>
  <si>
    <t>40604810600094002346</t>
  </si>
  <si>
    <t>г. Архангельск, ул. Силикатчиков, д. 1, корп. 3</t>
  </si>
  <si>
    <t>40604810600104002346</t>
  </si>
  <si>
    <t>р-н. Каргопольский, г. Каргополь, ул. Семенковская, д. 102</t>
  </si>
  <si>
    <t>40604810700004002346</t>
  </si>
  <si>
    <t>р-н. Плесецкий, рп. Обозерский, ул. Северная, д. 31</t>
  </si>
  <si>
    <t>40604810700020002346</t>
  </si>
  <si>
    <t>г. Архангельск, пр-кт. Чумбарова-Лучинского, д. 48</t>
  </si>
  <si>
    <t>40604810700033002346</t>
  </si>
  <si>
    <t>г. Архангельск, ул. Ильича, д. 43, корп. 3</t>
  </si>
  <si>
    <t>40604810700046002346</t>
  </si>
  <si>
    <t>г. Архангельск, пр-кт. Обводный Канал, д. 8</t>
  </si>
  <si>
    <t>40604810700059002346</t>
  </si>
  <si>
    <t>г. Архангельск, ул. Никитова, д. 18</t>
  </si>
  <si>
    <t>40604810700062002346</t>
  </si>
  <si>
    <t>г. Архангельск, ул. Силикатчиков, д. 2, корп. 2</t>
  </si>
  <si>
    <t>40604810700088002346</t>
  </si>
  <si>
    <t>г. Архангельск, ул. Силикатчиков, д. 3, корп. 2</t>
  </si>
  <si>
    <t>40604810700091002346</t>
  </si>
  <si>
    <t>г. Архангельск, пр-кт. Ленинградский, д. 265</t>
  </si>
  <si>
    <t>40604810700101002346</t>
  </si>
  <si>
    <t>г. Архангельск, ул. Прокопия Галушина, д. 19, корп. 1</t>
  </si>
  <si>
    <t>40604810800001002346</t>
  </si>
  <si>
    <t>г. Архангельск, ул. Почтовый тракт, д. 19</t>
  </si>
  <si>
    <t>40604810800027002346</t>
  </si>
  <si>
    <t>г. Архангельск, ул. Почтовый тракт, д. 32</t>
  </si>
  <si>
    <t>40604810800030002346</t>
  </si>
  <si>
    <t>г. Архангельск, ул. Ильича, д. 27</t>
  </si>
  <si>
    <t>40604810800043002346</t>
  </si>
  <si>
    <t>г. Архангельск, пр-кт. Ленинградский, д. 271, корп. 1</t>
  </si>
  <si>
    <t>40604810800056002346</t>
  </si>
  <si>
    <t>р-н. Котласский, г. Котлас, ул. Некрасова, д. 3</t>
  </si>
  <si>
    <t>40604810800069002346</t>
  </si>
  <si>
    <t>г. Архангельск, ул. Октябрьская, д. 18</t>
  </si>
  <si>
    <t>40604810800072002346</t>
  </si>
  <si>
    <t>г. Архангельск, ул. Силикатчиков, д. 9</t>
  </si>
  <si>
    <t>40604810800085002346</t>
  </si>
  <si>
    <t>г. Архангельск, ул. 23-й Гвардейской дивизии, д. 14</t>
  </si>
  <si>
    <t>40604810800098002346</t>
  </si>
  <si>
    <t>г. Архангельск, пр-кт. Дзержинского, д. 3, корп. 3</t>
  </si>
  <si>
    <t>40604810800108002346</t>
  </si>
  <si>
    <t>г. Архангельск, пр-кт. Новгородский, д. 158</t>
  </si>
  <si>
    <t>40604810800111002346</t>
  </si>
  <si>
    <t>р-н. Вельский, г. Вельск, ул. Привокзальная, д. 10</t>
  </si>
  <si>
    <t>40604810900008002346</t>
  </si>
  <si>
    <t>р-н. Приморский, п. Лайский Док, ул. Центральная, д. 29</t>
  </si>
  <si>
    <t>40604810900011002346</t>
  </si>
  <si>
    <t>р-н. Коношский, рп. Коноша, пр-кт. Октябрьский, д. 112</t>
  </si>
  <si>
    <t>40604810900024002346</t>
  </si>
  <si>
    <t>г. Архангельск, ул. Анощенкова А.И., д. 1</t>
  </si>
  <si>
    <t>40604810900037002346</t>
  </si>
  <si>
    <t>г. Архангельск, ул. Силикатчиков, д. 3, корп. 1</t>
  </si>
  <si>
    <t>40604810900040002346</t>
  </si>
  <si>
    <t>г. Архангельск, ул. Мостостроителей, д. 7, корп. 1</t>
  </si>
  <si>
    <t>40604810900053002346</t>
  </si>
  <si>
    <t>г. Архангельск, ул. Вологодская, д. 55, корп. 1</t>
  </si>
  <si>
    <t>40604810900066002346</t>
  </si>
  <si>
    <t>г. Архангельск, ул. Суфтина, д. 4</t>
  </si>
  <si>
    <t>40604810900079002346</t>
  </si>
  <si>
    <t>р-н. Мезенский, г. Мезень, ул. Кузнецовская, д. 10, корп. ж</t>
  </si>
  <si>
    <t>40604810900082002346</t>
  </si>
  <si>
    <t>г. Архангельск, ул. Силикатчиков, д. 2, корп. 3</t>
  </si>
  <si>
    <t>40604810900095002346</t>
  </si>
  <si>
    <t>г. Архангельск, ул. Теснанова, д. 18, корп. 2</t>
  </si>
  <si>
    <t>40604810900105002346</t>
  </si>
  <si>
    <t>1/1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</si>
</sst>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0.00"/>
    <numFmt numFmtId="167" formatCode="0"/>
  </numFmts>
  <fonts count="10">
    <font>
      <sz val="8"/>
      <color rgb="FFFFFFFF"/>
      <name val="Tahoma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Arial"/>
      <family val="2"/>
      <charset val="1"/>
    </font>
    <font>
      <i val="true"/>
      <sz val="14"/>
      <color rgb="FF000000"/>
      <name val="Arial"/>
      <family val="2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7"/>
      <color rgb="FF000000"/>
      <name val="Arial Narrow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FFFFE0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N90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T3" activeCellId="0" sqref="T3"/>
    </sheetView>
  </sheetViews>
  <sheetFormatPr defaultRowHeight="15"/>
  <cols>
    <col collapsed="false" hidden="false" max="1" min="1" style="0" width="4.50980392156863"/>
    <col collapsed="false" hidden="false" max="2" min="2" style="0" width="24"/>
    <col collapsed="false" hidden="false" max="3" min="3" style="0" width="9.00653594771242"/>
    <col collapsed="false" hidden="false" max="4" min="4" style="0" width="19.2614379084967"/>
    <col collapsed="false" hidden="false" max="5" min="5" style="0" width="16.4967320261438"/>
    <col collapsed="false" hidden="false" max="13" min="6" style="0" width="10.5032679738562"/>
    <col collapsed="false" hidden="false" max="14" min="14" style="0" width="10.202614379085"/>
    <col collapsed="false" hidden="false" max="1025" min="15" style="0" width="8.93464052287582"/>
  </cols>
  <sheetData>
    <row r="1" customFormat="false" ht="41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0.6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7.9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13.75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  <c r="N4" s="5" t="n">
        <v>14</v>
      </c>
    </row>
    <row r="5" customFormat="false" ht="19.45" hidden="false" customHeight="true" outlineLevel="0" collapsed="false">
      <c r="A5" s="6" t="s">
        <v>16</v>
      </c>
      <c r="B5" s="7" t="s">
        <v>21</v>
      </c>
      <c r="C5" s="6" t="s">
        <v>22</v>
      </c>
      <c r="D5" s="6" t="s">
        <v>23</v>
      </c>
      <c r="E5" s="7" t="s">
        <v>1</v>
      </c>
      <c r="F5" s="8" t="n">
        <v>1757.2</v>
      </c>
      <c r="G5" s="9" t="n">
        <v>6.66</v>
      </c>
      <c r="H5" s="8" t="n">
        <v>134320.92</v>
      </c>
      <c r="I5" s="8" t="n">
        <v>11702.95</v>
      </c>
      <c r="J5" s="8" t="n">
        <v>167461.71</v>
      </c>
      <c r="K5" s="8" t="n">
        <v>5342.64</v>
      </c>
      <c r="L5" s="8" t="n">
        <v>118265.21</v>
      </c>
      <c r="M5" s="8" t="n">
        <v>250</v>
      </c>
      <c r="N5" s="8" t="n">
        <f aca="false">49196.5+250</f>
        <v>49446.5</v>
      </c>
    </row>
    <row r="6" customFormat="false" ht="19.45" hidden="false" customHeight="true" outlineLevel="0" collapsed="false">
      <c r="A6" s="6" t="s">
        <v>17</v>
      </c>
      <c r="B6" s="7" t="s">
        <v>24</v>
      </c>
      <c r="C6" s="6" t="s">
        <v>22</v>
      </c>
      <c r="D6" s="6" t="s">
        <v>25</v>
      </c>
      <c r="E6" s="7" t="s">
        <v>1</v>
      </c>
      <c r="F6" s="8" t="n">
        <v>4292.2</v>
      </c>
      <c r="G6" s="9" t="n">
        <v>6.66</v>
      </c>
      <c r="H6" s="8" t="n">
        <v>328096.37</v>
      </c>
      <c r="I6" s="8" t="n">
        <v>28586.07</v>
      </c>
      <c r="J6" s="8" t="n">
        <v>409047.46</v>
      </c>
      <c r="K6" s="8" t="n">
        <v>20215.32</v>
      </c>
      <c r="L6" s="8" t="n">
        <v>322895.03</v>
      </c>
      <c r="M6" s="8" t="n">
        <v>0</v>
      </c>
      <c r="N6" s="8" t="n">
        <v>86152.43</v>
      </c>
    </row>
    <row r="7" customFormat="false" ht="19.45" hidden="false" customHeight="true" outlineLevel="0" collapsed="false">
      <c r="A7" s="6" t="s">
        <v>18</v>
      </c>
      <c r="B7" s="7" t="s">
        <v>26</v>
      </c>
      <c r="C7" s="6" t="s">
        <v>22</v>
      </c>
      <c r="D7" s="6" t="s">
        <v>27</v>
      </c>
      <c r="E7" s="7" t="s">
        <v>1</v>
      </c>
      <c r="F7" s="8" t="n">
        <v>3138.6</v>
      </c>
      <c r="G7" s="9" t="n">
        <v>6.66</v>
      </c>
      <c r="H7" s="8" t="n">
        <v>239914.87</v>
      </c>
      <c r="I7" s="8" t="n">
        <v>20903.08</v>
      </c>
      <c r="J7" s="8" t="n">
        <v>299108.87</v>
      </c>
      <c r="K7" s="8" t="n">
        <v>18888</v>
      </c>
      <c r="L7" s="8" t="n">
        <v>230576.56</v>
      </c>
      <c r="M7" s="8" t="n">
        <v>0</v>
      </c>
      <c r="N7" s="8" t="n">
        <v>68532.31</v>
      </c>
    </row>
    <row r="8" customFormat="false" ht="19.45" hidden="false" customHeight="true" outlineLevel="0" collapsed="false">
      <c r="A8" s="6" t="s">
        <v>19</v>
      </c>
      <c r="B8" s="7" t="s">
        <v>28</v>
      </c>
      <c r="C8" s="6" t="s">
        <v>22</v>
      </c>
      <c r="D8" s="6" t="s">
        <v>29</v>
      </c>
      <c r="E8" s="7" t="s">
        <v>1</v>
      </c>
      <c r="F8" s="8" t="n">
        <v>10282.1</v>
      </c>
      <c r="G8" s="9" t="n">
        <v>6.66</v>
      </c>
      <c r="H8" s="8" t="n">
        <v>787797.93</v>
      </c>
      <c r="I8" s="8" t="n">
        <v>68641.4</v>
      </c>
      <c r="J8" s="8" t="n">
        <v>982178.95</v>
      </c>
      <c r="K8" s="8" t="n">
        <v>62200.87</v>
      </c>
      <c r="L8" s="8" t="n">
        <v>759805.35</v>
      </c>
      <c r="M8" s="8" t="n">
        <v>0</v>
      </c>
      <c r="N8" s="8" t="n">
        <v>222373.6</v>
      </c>
    </row>
    <row r="9" customFormat="false" ht="19.45" hidden="false" customHeight="true" outlineLevel="0" collapsed="false">
      <c r="A9" s="6" t="s">
        <v>20</v>
      </c>
      <c r="B9" s="7" t="s">
        <v>30</v>
      </c>
      <c r="C9" s="6" t="s">
        <v>22</v>
      </c>
      <c r="D9" s="6" t="s">
        <v>31</v>
      </c>
      <c r="E9" s="7" t="s">
        <v>1</v>
      </c>
      <c r="F9" s="8" t="n">
        <v>2631.7</v>
      </c>
      <c r="G9" s="9" t="n">
        <v>6.66</v>
      </c>
      <c r="H9" s="8" t="n">
        <v>201661.98</v>
      </c>
      <c r="I9" s="8" t="n">
        <v>17527.14</v>
      </c>
      <c r="J9" s="8" t="n">
        <v>251316.8</v>
      </c>
      <c r="K9" s="8" t="n">
        <v>14013.34</v>
      </c>
      <c r="L9" s="8" t="n">
        <v>216848.92</v>
      </c>
      <c r="M9" s="8" t="n">
        <v>0</v>
      </c>
      <c r="N9" s="8" t="n">
        <v>34467.88</v>
      </c>
    </row>
    <row r="10" customFormat="false" ht="19.45" hidden="false" customHeight="true" outlineLevel="0" collapsed="false">
      <c r="A10" s="6" t="s">
        <v>32</v>
      </c>
      <c r="B10" s="7" t="s">
        <v>33</v>
      </c>
      <c r="C10" s="6" t="s">
        <v>22</v>
      </c>
      <c r="D10" s="6" t="s">
        <v>34</v>
      </c>
      <c r="E10" s="7" t="s">
        <v>1</v>
      </c>
      <c r="F10" s="8" t="n">
        <v>10835.7</v>
      </c>
      <c r="G10" s="9" t="n">
        <v>6.66</v>
      </c>
      <c r="H10" s="8" t="n">
        <v>828889.64</v>
      </c>
      <c r="I10" s="8" t="n">
        <v>72165.79</v>
      </c>
      <c r="J10" s="8" t="n">
        <v>1033442.89</v>
      </c>
      <c r="K10" s="8" t="n">
        <v>65492.34</v>
      </c>
      <c r="L10" s="8" t="n">
        <v>851104.12</v>
      </c>
      <c r="M10" s="8" t="n">
        <v>0</v>
      </c>
      <c r="N10" s="8" t="n">
        <v>182338.77</v>
      </c>
    </row>
    <row r="11" customFormat="false" ht="19.45" hidden="false" customHeight="true" outlineLevel="0" collapsed="false">
      <c r="A11" s="6" t="s">
        <v>35</v>
      </c>
      <c r="B11" s="7" t="s">
        <v>36</v>
      </c>
      <c r="C11" s="6" t="s">
        <v>22</v>
      </c>
      <c r="D11" s="6" t="s">
        <v>37</v>
      </c>
      <c r="E11" s="7" t="s">
        <v>1</v>
      </c>
      <c r="F11" s="8" t="n">
        <v>2153.45</v>
      </c>
      <c r="G11" s="9" t="n">
        <v>6.66</v>
      </c>
      <c r="H11" s="8" t="n">
        <v>164610.24</v>
      </c>
      <c r="I11" s="8" t="n">
        <v>14342.01</v>
      </c>
      <c r="J11" s="8" t="n">
        <v>205222.31</v>
      </c>
      <c r="K11" s="8" t="n">
        <v>15946.97</v>
      </c>
      <c r="L11" s="8" t="n">
        <v>148254.82</v>
      </c>
      <c r="M11" s="8" t="n">
        <v>0</v>
      </c>
      <c r="N11" s="8" t="n">
        <v>56967.49</v>
      </c>
    </row>
    <row r="12" customFormat="false" ht="28.35" hidden="false" customHeight="true" outlineLevel="0" collapsed="false">
      <c r="A12" s="6" t="s">
        <v>38</v>
      </c>
      <c r="B12" s="7" t="s">
        <v>39</v>
      </c>
      <c r="C12" s="6" t="s">
        <v>22</v>
      </c>
      <c r="D12" s="6" t="s">
        <v>40</v>
      </c>
      <c r="E12" s="7" t="s">
        <v>1</v>
      </c>
      <c r="F12" s="8" t="n">
        <v>466</v>
      </c>
      <c r="G12" s="9" t="n">
        <v>6.66</v>
      </c>
      <c r="H12" s="8" t="n">
        <v>35621.28</v>
      </c>
      <c r="I12" s="8" t="n">
        <v>3103.56</v>
      </c>
      <c r="J12" s="8" t="n">
        <v>44410.06</v>
      </c>
      <c r="K12" s="8" t="n">
        <v>8659.84</v>
      </c>
      <c r="L12" s="8" t="n">
        <v>13838.58</v>
      </c>
      <c r="M12" s="8" t="n">
        <v>0</v>
      </c>
      <c r="N12" s="8" t="n">
        <v>30571.48</v>
      </c>
    </row>
    <row r="13" customFormat="false" ht="19.45" hidden="false" customHeight="true" outlineLevel="0" collapsed="false">
      <c r="A13" s="6" t="s">
        <v>41</v>
      </c>
      <c r="B13" s="7" t="s">
        <v>42</v>
      </c>
      <c r="C13" s="6" t="s">
        <v>22</v>
      </c>
      <c r="D13" s="6" t="s">
        <v>43</v>
      </c>
      <c r="E13" s="7" t="s">
        <v>1</v>
      </c>
      <c r="F13" s="8" t="n">
        <v>654.5</v>
      </c>
      <c r="G13" s="9" t="n">
        <v>6.66</v>
      </c>
      <c r="H13" s="8" t="n">
        <v>50029.92</v>
      </c>
      <c r="I13" s="8" t="n">
        <v>4358.97</v>
      </c>
      <c r="J13" s="8" t="n">
        <v>62727.25</v>
      </c>
      <c r="K13" s="8" t="n">
        <v>3633.29</v>
      </c>
      <c r="L13" s="8" t="n">
        <v>56374.06</v>
      </c>
      <c r="M13" s="8" t="n">
        <v>0</v>
      </c>
      <c r="N13" s="8" t="n">
        <v>6353.19</v>
      </c>
    </row>
    <row r="14" customFormat="false" ht="19.45" hidden="false" customHeight="true" outlineLevel="0" collapsed="false">
      <c r="A14" s="6" t="s">
        <v>44</v>
      </c>
      <c r="B14" s="7" t="s">
        <v>45</v>
      </c>
      <c r="C14" s="6" t="s">
        <v>22</v>
      </c>
      <c r="D14" s="6" t="s">
        <v>46</v>
      </c>
      <c r="E14" s="7" t="s">
        <v>1</v>
      </c>
      <c r="F14" s="8" t="n">
        <v>476</v>
      </c>
      <c r="G14" s="9" t="n">
        <v>6.66</v>
      </c>
      <c r="H14" s="8" t="n">
        <v>36385.68</v>
      </c>
      <c r="I14" s="8" t="n">
        <v>3170.16</v>
      </c>
      <c r="J14" s="8" t="n">
        <v>45363.04</v>
      </c>
      <c r="K14" s="8" t="n">
        <v>1851.77</v>
      </c>
      <c r="L14" s="8" t="n">
        <v>36830.42</v>
      </c>
      <c r="M14" s="8" t="n">
        <v>0</v>
      </c>
      <c r="N14" s="8" t="n">
        <v>8532.62</v>
      </c>
    </row>
    <row r="15" customFormat="false" ht="19.45" hidden="false" customHeight="true" outlineLevel="0" collapsed="false">
      <c r="A15" s="6" t="s">
        <v>47</v>
      </c>
      <c r="B15" s="7" t="s">
        <v>48</v>
      </c>
      <c r="C15" s="6" t="s">
        <v>22</v>
      </c>
      <c r="D15" s="6" t="s">
        <v>49</v>
      </c>
      <c r="E15" s="7" t="s">
        <v>1</v>
      </c>
      <c r="F15" s="8" t="n">
        <v>1827.1</v>
      </c>
      <c r="G15" s="9" t="n">
        <v>6.66</v>
      </c>
      <c r="H15" s="8" t="n">
        <v>139663.46</v>
      </c>
      <c r="I15" s="8" t="n">
        <v>12168.51</v>
      </c>
      <c r="J15" s="8" t="n">
        <v>174122.59</v>
      </c>
      <c r="K15" s="8" t="n">
        <v>13769.31</v>
      </c>
      <c r="L15" s="8" t="n">
        <v>142219.97</v>
      </c>
      <c r="M15" s="8" t="n">
        <v>0</v>
      </c>
      <c r="N15" s="8" t="n">
        <v>31902.62</v>
      </c>
    </row>
    <row r="16" customFormat="false" ht="19.45" hidden="false" customHeight="true" outlineLevel="0" collapsed="false">
      <c r="A16" s="6" t="s">
        <v>50</v>
      </c>
      <c r="B16" s="7" t="s">
        <v>51</v>
      </c>
      <c r="C16" s="6" t="s">
        <v>22</v>
      </c>
      <c r="D16" s="6" t="s">
        <v>52</v>
      </c>
      <c r="E16" s="7" t="s">
        <v>1</v>
      </c>
      <c r="F16" s="8" t="n">
        <v>4373.3</v>
      </c>
      <c r="G16" s="9" t="n">
        <v>6.66</v>
      </c>
      <c r="H16" s="8" t="n">
        <v>334296.12</v>
      </c>
      <c r="I16" s="8" t="n">
        <v>29126.23</v>
      </c>
      <c r="J16" s="8" t="n">
        <v>416776.63</v>
      </c>
      <c r="K16" s="8" t="n">
        <v>18265.93</v>
      </c>
      <c r="L16" s="8" t="n">
        <v>340126.76</v>
      </c>
      <c r="M16" s="8" t="n">
        <v>0</v>
      </c>
      <c r="N16" s="8" t="n">
        <v>76649.87</v>
      </c>
    </row>
    <row r="17" customFormat="false" ht="19.45" hidden="false" customHeight="true" outlineLevel="0" collapsed="false">
      <c r="A17" s="6" t="s">
        <v>53</v>
      </c>
      <c r="B17" s="7" t="s">
        <v>54</v>
      </c>
      <c r="C17" s="6" t="s">
        <v>22</v>
      </c>
      <c r="D17" s="6" t="s">
        <v>55</v>
      </c>
      <c r="E17" s="7" t="s">
        <v>1</v>
      </c>
      <c r="F17" s="8" t="n">
        <v>893.7</v>
      </c>
      <c r="G17" s="9" t="n">
        <v>6.66</v>
      </c>
      <c r="H17" s="8" t="n">
        <v>68314.32</v>
      </c>
      <c r="I17" s="8" t="n">
        <v>5952.06</v>
      </c>
      <c r="J17" s="8" t="n">
        <v>85169.56</v>
      </c>
      <c r="K17" s="8" t="n">
        <v>6976.62</v>
      </c>
      <c r="L17" s="8" t="n">
        <v>66208.76</v>
      </c>
      <c r="M17" s="8" t="n">
        <v>0</v>
      </c>
      <c r="N17" s="8" t="n">
        <v>18960.8</v>
      </c>
    </row>
    <row r="18" customFormat="false" ht="28.35" hidden="false" customHeight="true" outlineLevel="0" collapsed="false">
      <c r="A18" s="6" t="s">
        <v>56</v>
      </c>
      <c r="B18" s="7" t="s">
        <v>57</v>
      </c>
      <c r="C18" s="6" t="s">
        <v>22</v>
      </c>
      <c r="D18" s="6" t="s">
        <v>58</v>
      </c>
      <c r="E18" s="7" t="s">
        <v>1</v>
      </c>
      <c r="F18" s="8" t="n">
        <v>514.7</v>
      </c>
      <c r="G18" s="9" t="n">
        <v>6.66</v>
      </c>
      <c r="H18" s="8" t="n">
        <v>39343.56</v>
      </c>
      <c r="I18" s="8" t="n">
        <v>3427.9</v>
      </c>
      <c r="J18" s="8" t="n">
        <v>49050.8</v>
      </c>
      <c r="K18" s="8" t="n">
        <v>824.28</v>
      </c>
      <c r="L18" s="8" t="n">
        <v>39378.28</v>
      </c>
      <c r="M18" s="8" t="n">
        <v>0</v>
      </c>
      <c r="N18" s="8" t="n">
        <v>9672.52</v>
      </c>
    </row>
    <row r="19" customFormat="false" ht="19.45" hidden="false" customHeight="true" outlineLevel="0" collapsed="false">
      <c r="A19" s="6" t="s">
        <v>59</v>
      </c>
      <c r="B19" s="7" t="s">
        <v>60</v>
      </c>
      <c r="C19" s="6" t="s">
        <v>22</v>
      </c>
      <c r="D19" s="6" t="s">
        <v>61</v>
      </c>
      <c r="E19" s="7" t="s">
        <v>1</v>
      </c>
      <c r="F19" s="8" t="n">
        <v>3808.3</v>
      </c>
      <c r="G19" s="9" t="n">
        <v>6.66</v>
      </c>
      <c r="H19" s="8" t="n">
        <v>221982.36</v>
      </c>
      <c r="I19" s="8" t="n">
        <v>19340.64</v>
      </c>
      <c r="J19" s="8" t="n">
        <v>276751.9</v>
      </c>
      <c r="K19" s="8" t="n">
        <v>10242.54</v>
      </c>
      <c r="L19" s="8" t="n">
        <v>167459.13</v>
      </c>
      <c r="M19" s="8" t="n">
        <v>0</v>
      </c>
      <c r="N19" s="8" t="n">
        <v>109292.77</v>
      </c>
    </row>
    <row r="20" customFormat="false" ht="19.45" hidden="false" customHeight="true" outlineLevel="0" collapsed="false">
      <c r="A20" s="6" t="s">
        <v>62</v>
      </c>
      <c r="B20" s="7" t="s">
        <v>63</v>
      </c>
      <c r="C20" s="6" t="s">
        <v>22</v>
      </c>
      <c r="D20" s="6" t="s">
        <v>64</v>
      </c>
      <c r="E20" s="7" t="s">
        <v>1</v>
      </c>
      <c r="F20" s="8" t="n">
        <v>1166</v>
      </c>
      <c r="G20" s="9" t="n">
        <v>6.66</v>
      </c>
      <c r="H20" s="8" t="n">
        <v>89129.04</v>
      </c>
      <c r="I20" s="8" t="n">
        <v>7765.57</v>
      </c>
      <c r="J20" s="8" t="n">
        <v>111119.83</v>
      </c>
      <c r="K20" s="8" t="n">
        <v>16460.17</v>
      </c>
      <c r="L20" s="8" t="n">
        <v>83967.65</v>
      </c>
      <c r="M20" s="8" t="n">
        <v>0</v>
      </c>
      <c r="N20" s="8" t="n">
        <v>27152.18</v>
      </c>
    </row>
    <row r="21" customFormat="false" ht="19.45" hidden="false" customHeight="true" outlineLevel="0" collapsed="false">
      <c r="A21" s="6" t="s">
        <v>65</v>
      </c>
      <c r="B21" s="7" t="s">
        <v>66</v>
      </c>
      <c r="C21" s="6" t="s">
        <v>22</v>
      </c>
      <c r="D21" s="6" t="s">
        <v>67</v>
      </c>
      <c r="E21" s="7" t="s">
        <v>1</v>
      </c>
      <c r="F21" s="8" t="n">
        <v>10862.1</v>
      </c>
      <c r="G21" s="9" t="n">
        <v>6.66</v>
      </c>
      <c r="H21" s="8" t="n">
        <v>829928.91</v>
      </c>
      <c r="I21" s="8" t="n">
        <v>72341.52</v>
      </c>
      <c r="J21" s="8" t="n">
        <v>1034825.87</v>
      </c>
      <c r="K21" s="8" t="n">
        <v>61517.2</v>
      </c>
      <c r="L21" s="8" t="n">
        <v>795451.18</v>
      </c>
      <c r="M21" s="8" t="n">
        <v>0</v>
      </c>
      <c r="N21" s="8" t="n">
        <v>239374.69</v>
      </c>
    </row>
    <row r="22" customFormat="false" ht="19.45" hidden="false" customHeight="true" outlineLevel="0" collapsed="false">
      <c r="A22" s="6" t="s">
        <v>68</v>
      </c>
      <c r="B22" s="7" t="s">
        <v>69</v>
      </c>
      <c r="C22" s="6" t="s">
        <v>22</v>
      </c>
      <c r="D22" s="6" t="s">
        <v>70</v>
      </c>
      <c r="E22" s="7" t="s">
        <v>1</v>
      </c>
      <c r="F22" s="8" t="n">
        <v>4384.1</v>
      </c>
      <c r="G22" s="9" t="n">
        <v>6.66</v>
      </c>
      <c r="H22" s="8" t="n">
        <v>335122.06</v>
      </c>
      <c r="I22" s="8" t="n">
        <v>29198.13</v>
      </c>
      <c r="J22" s="8" t="n">
        <v>417662.67</v>
      </c>
      <c r="K22" s="8" t="n">
        <v>25025.33</v>
      </c>
      <c r="L22" s="8" t="n">
        <v>330441.55</v>
      </c>
      <c r="M22" s="8" t="n">
        <v>0</v>
      </c>
      <c r="N22" s="8" t="n">
        <v>87221.12</v>
      </c>
    </row>
    <row r="23" customFormat="false" ht="19.45" hidden="false" customHeight="true" outlineLevel="0" collapsed="false">
      <c r="A23" s="6" t="s">
        <v>71</v>
      </c>
      <c r="B23" s="7" t="s">
        <v>72</v>
      </c>
      <c r="C23" s="6" t="s">
        <v>22</v>
      </c>
      <c r="D23" s="6" t="s">
        <v>73</v>
      </c>
      <c r="E23" s="7" t="s">
        <v>1</v>
      </c>
      <c r="F23" s="8" t="n">
        <v>1585.7</v>
      </c>
      <c r="G23" s="9" t="n">
        <v>6.66</v>
      </c>
      <c r="H23" s="8" t="n">
        <v>121211.28</v>
      </c>
      <c r="I23" s="8" t="n">
        <v>10560.75</v>
      </c>
      <c r="J23" s="8" t="n">
        <v>151117.57</v>
      </c>
      <c r="K23" s="8" t="n">
        <v>8300.84</v>
      </c>
      <c r="L23" s="8" t="n">
        <v>121350.74</v>
      </c>
      <c r="M23" s="8" t="n">
        <v>0</v>
      </c>
      <c r="N23" s="8" t="n">
        <v>29766.83</v>
      </c>
    </row>
    <row r="24" customFormat="false" ht="19.45" hidden="false" customHeight="true" outlineLevel="0" collapsed="false">
      <c r="A24" s="6" t="s">
        <v>74</v>
      </c>
      <c r="B24" s="7" t="s">
        <v>75</v>
      </c>
      <c r="C24" s="6" t="s">
        <v>22</v>
      </c>
      <c r="D24" s="6" t="s">
        <v>76</v>
      </c>
      <c r="E24" s="7" t="s">
        <v>1</v>
      </c>
      <c r="F24" s="8" t="n">
        <v>1821.8</v>
      </c>
      <c r="G24" s="9" t="n">
        <v>6.66</v>
      </c>
      <c r="H24" s="8" t="n">
        <v>139258.28</v>
      </c>
      <c r="I24" s="8" t="n">
        <v>12133.22</v>
      </c>
      <c r="J24" s="8" t="n">
        <v>173617.48</v>
      </c>
      <c r="K24" s="8" t="n">
        <v>9616.07</v>
      </c>
      <c r="L24" s="8" t="n">
        <v>124095.91</v>
      </c>
      <c r="M24" s="8" t="n">
        <v>0</v>
      </c>
      <c r="N24" s="8" t="n">
        <v>49521.57</v>
      </c>
    </row>
    <row r="25" customFormat="false" ht="19.45" hidden="false" customHeight="true" outlineLevel="0" collapsed="false">
      <c r="A25" s="6" t="s">
        <v>77</v>
      </c>
      <c r="B25" s="7" t="s">
        <v>78</v>
      </c>
      <c r="C25" s="6" t="s">
        <v>22</v>
      </c>
      <c r="D25" s="6" t="s">
        <v>79</v>
      </c>
      <c r="E25" s="7" t="s">
        <v>1</v>
      </c>
      <c r="F25" s="8" t="n">
        <v>4292.7</v>
      </c>
      <c r="G25" s="9" t="n">
        <v>6.66</v>
      </c>
      <c r="H25" s="8" t="n">
        <v>328148.63</v>
      </c>
      <c r="I25" s="8" t="n">
        <v>28589.4</v>
      </c>
      <c r="J25" s="8" t="n">
        <v>409112.86</v>
      </c>
      <c r="K25" s="8" t="n">
        <v>26416.13</v>
      </c>
      <c r="L25" s="8" t="n">
        <v>323245.24</v>
      </c>
      <c r="M25" s="8" t="n">
        <v>0</v>
      </c>
      <c r="N25" s="8" t="n">
        <v>85867.62</v>
      </c>
    </row>
    <row r="26" customFormat="false" ht="19.45" hidden="false" customHeight="true" outlineLevel="0" collapsed="false">
      <c r="A26" s="6" t="s">
        <v>80</v>
      </c>
      <c r="B26" s="7" t="s">
        <v>81</v>
      </c>
      <c r="C26" s="6" t="s">
        <v>22</v>
      </c>
      <c r="D26" s="6" t="s">
        <v>82</v>
      </c>
      <c r="E26" s="7" t="s">
        <v>1</v>
      </c>
      <c r="F26" s="8" t="n">
        <v>5754.1</v>
      </c>
      <c r="G26" s="9" t="n">
        <v>6.66</v>
      </c>
      <c r="H26" s="8" t="n">
        <v>439843.35</v>
      </c>
      <c r="I26" s="8" t="n">
        <v>38322.32</v>
      </c>
      <c r="J26" s="8" t="n">
        <v>548365.75</v>
      </c>
      <c r="K26" s="8" t="n">
        <v>25510.15</v>
      </c>
      <c r="L26" s="8" t="n">
        <v>417858.63</v>
      </c>
      <c r="M26" s="8" t="n">
        <v>0</v>
      </c>
      <c r="N26" s="8" t="n">
        <v>130507.12</v>
      </c>
    </row>
    <row r="27" customFormat="false" ht="19.45" hidden="false" customHeight="true" outlineLevel="0" collapsed="false">
      <c r="A27" s="6" t="s">
        <v>83</v>
      </c>
      <c r="B27" s="7" t="s">
        <v>84</v>
      </c>
      <c r="C27" s="6" t="s">
        <v>22</v>
      </c>
      <c r="D27" s="6" t="s">
        <v>85</v>
      </c>
      <c r="E27" s="7" t="s">
        <v>1</v>
      </c>
      <c r="F27" s="8" t="n">
        <v>10509.02</v>
      </c>
      <c r="G27" s="9" t="n">
        <v>6.66</v>
      </c>
      <c r="H27" s="8" t="n">
        <v>803236.17</v>
      </c>
      <c r="I27" s="8" t="n">
        <v>69990.16</v>
      </c>
      <c r="J27" s="8" t="n">
        <v>1001436.39</v>
      </c>
      <c r="K27" s="8" t="n">
        <v>45838.96</v>
      </c>
      <c r="L27" s="8" t="n">
        <v>752159.25</v>
      </c>
      <c r="M27" s="8" t="n">
        <v>0</v>
      </c>
      <c r="N27" s="8" t="n">
        <v>249277.14</v>
      </c>
    </row>
    <row r="28" customFormat="false" ht="19.45" hidden="false" customHeight="true" outlineLevel="0" collapsed="false">
      <c r="A28" s="6" t="s">
        <v>86</v>
      </c>
      <c r="B28" s="7" t="s">
        <v>87</v>
      </c>
      <c r="C28" s="6" t="s">
        <v>22</v>
      </c>
      <c r="D28" s="6" t="s">
        <v>88</v>
      </c>
      <c r="E28" s="7" t="s">
        <v>1</v>
      </c>
      <c r="F28" s="8" t="n">
        <v>2931.9</v>
      </c>
      <c r="G28" s="9" t="n">
        <v>6.66</v>
      </c>
      <c r="H28" s="8" t="n">
        <v>224114.58</v>
      </c>
      <c r="I28" s="8" t="n">
        <v>19526.48</v>
      </c>
      <c r="J28" s="8" t="n">
        <v>279410.38</v>
      </c>
      <c r="K28" s="8" t="n">
        <v>15386.17</v>
      </c>
      <c r="L28" s="8" t="n">
        <v>207188.21</v>
      </c>
      <c r="M28" s="8" t="n">
        <v>0</v>
      </c>
      <c r="N28" s="8" t="n">
        <v>72222.17</v>
      </c>
    </row>
    <row r="29" customFormat="false" ht="19.45" hidden="false" customHeight="true" outlineLevel="0" collapsed="false">
      <c r="A29" s="6" t="s">
        <v>89</v>
      </c>
      <c r="B29" s="7" t="s">
        <v>90</v>
      </c>
      <c r="C29" s="6" t="s">
        <v>22</v>
      </c>
      <c r="D29" s="6" t="s">
        <v>91</v>
      </c>
      <c r="E29" s="7" t="s">
        <v>1</v>
      </c>
      <c r="F29" s="8" t="n">
        <v>8184.9</v>
      </c>
      <c r="G29" s="9" t="n">
        <v>6.66</v>
      </c>
      <c r="H29" s="8" t="n">
        <v>625851.24</v>
      </c>
      <c r="I29" s="8" t="n">
        <v>54511.52</v>
      </c>
      <c r="J29" s="8" t="n">
        <v>780408.24</v>
      </c>
      <c r="K29" s="8" t="n">
        <v>51268.05</v>
      </c>
      <c r="L29" s="8" t="n">
        <v>629075.61</v>
      </c>
      <c r="M29" s="8" t="n">
        <v>0</v>
      </c>
      <c r="N29" s="8" t="n">
        <v>151332.63</v>
      </c>
    </row>
    <row r="30" customFormat="false" ht="19.45" hidden="false" customHeight="true" outlineLevel="0" collapsed="false">
      <c r="A30" s="6" t="s">
        <v>92</v>
      </c>
      <c r="B30" s="7" t="s">
        <v>93</v>
      </c>
      <c r="C30" s="6" t="s">
        <v>22</v>
      </c>
      <c r="D30" s="6" t="s">
        <v>94</v>
      </c>
      <c r="E30" s="7" t="s">
        <v>1</v>
      </c>
      <c r="F30" s="8" t="n">
        <v>503.6</v>
      </c>
      <c r="G30" s="9" t="n">
        <v>6.66</v>
      </c>
      <c r="H30" s="8" t="n">
        <v>38495.04</v>
      </c>
      <c r="I30" s="8" t="n">
        <v>3353.97</v>
      </c>
      <c r="J30" s="8" t="n">
        <v>47992.95</v>
      </c>
      <c r="K30" s="8" t="n">
        <v>4573.8</v>
      </c>
      <c r="L30" s="8" t="n">
        <v>39291.85</v>
      </c>
      <c r="M30" s="8" t="n">
        <v>0</v>
      </c>
      <c r="N30" s="8" t="n">
        <v>8701.1</v>
      </c>
    </row>
    <row r="31" customFormat="false" ht="19.45" hidden="false" customHeight="true" outlineLevel="0" collapsed="false">
      <c r="A31" s="6" t="s">
        <v>95</v>
      </c>
      <c r="B31" s="7" t="s">
        <v>96</v>
      </c>
      <c r="C31" s="6" t="s">
        <v>22</v>
      </c>
      <c r="D31" s="6" t="s">
        <v>97</v>
      </c>
      <c r="E31" s="7" t="s">
        <v>1</v>
      </c>
      <c r="F31" s="8" t="n">
        <v>5782.8</v>
      </c>
      <c r="G31" s="9" t="n">
        <v>6.66</v>
      </c>
      <c r="H31" s="8" t="n">
        <v>442133.77</v>
      </c>
      <c r="I31" s="8" t="n">
        <v>38513.45</v>
      </c>
      <c r="J31" s="8" t="n">
        <v>551380.1</v>
      </c>
      <c r="K31" s="8" t="n">
        <v>28461.7</v>
      </c>
      <c r="L31" s="8" t="n">
        <v>400662.63</v>
      </c>
      <c r="M31" s="8" t="n">
        <v>0</v>
      </c>
      <c r="N31" s="8" t="n">
        <v>150717.47</v>
      </c>
    </row>
    <row r="32" customFormat="false" ht="19.45" hidden="false" customHeight="true" outlineLevel="0" collapsed="false">
      <c r="A32" s="6" t="s">
        <v>98</v>
      </c>
      <c r="B32" s="7" t="s">
        <v>99</v>
      </c>
      <c r="C32" s="6" t="s">
        <v>22</v>
      </c>
      <c r="D32" s="6" t="s">
        <v>100</v>
      </c>
      <c r="E32" s="7" t="s">
        <v>1</v>
      </c>
      <c r="F32" s="8" t="n">
        <v>4412.2</v>
      </c>
      <c r="G32" s="9" t="n">
        <v>6.66</v>
      </c>
      <c r="H32" s="8" t="n">
        <v>337282.92</v>
      </c>
      <c r="I32" s="8" t="n">
        <v>29385.29</v>
      </c>
      <c r="J32" s="8" t="n">
        <v>420539.93</v>
      </c>
      <c r="K32" s="8" t="n">
        <v>25979.52</v>
      </c>
      <c r="L32" s="8" t="n">
        <v>342575.64</v>
      </c>
      <c r="M32" s="8" t="n">
        <v>0</v>
      </c>
      <c r="N32" s="8" t="n">
        <v>77964.29</v>
      </c>
    </row>
    <row r="33" customFormat="false" ht="19.45" hidden="false" customHeight="true" outlineLevel="0" collapsed="false">
      <c r="A33" s="6" t="s">
        <v>101</v>
      </c>
      <c r="B33" s="7" t="s">
        <v>102</v>
      </c>
      <c r="C33" s="6" t="s">
        <v>22</v>
      </c>
      <c r="D33" s="6" t="s">
        <v>103</v>
      </c>
      <c r="E33" s="7" t="s">
        <v>1</v>
      </c>
      <c r="F33" s="8" t="n">
        <v>6071.76</v>
      </c>
      <c r="G33" s="9" t="n">
        <v>6.66</v>
      </c>
      <c r="H33" s="8" t="n">
        <v>464127.13</v>
      </c>
      <c r="I33" s="8" t="n">
        <v>40438.01</v>
      </c>
      <c r="J33" s="8" t="n">
        <v>578392.7</v>
      </c>
      <c r="K33" s="8" t="n">
        <v>36000.26</v>
      </c>
      <c r="L33" s="8" t="n">
        <v>458519.94</v>
      </c>
      <c r="M33" s="8" t="n">
        <v>0</v>
      </c>
      <c r="N33" s="8" t="n">
        <v>119872.76</v>
      </c>
    </row>
    <row r="34" customFormat="false" ht="19.45" hidden="false" customHeight="true" outlineLevel="0" collapsed="false">
      <c r="A34" s="6" t="s">
        <v>104</v>
      </c>
      <c r="B34" s="7" t="s">
        <v>105</v>
      </c>
      <c r="C34" s="6" t="s">
        <v>22</v>
      </c>
      <c r="D34" s="6" t="s">
        <v>106</v>
      </c>
      <c r="E34" s="7" t="s">
        <v>1</v>
      </c>
      <c r="F34" s="8" t="n">
        <v>7297.3</v>
      </c>
      <c r="G34" s="9" t="n">
        <v>6.66</v>
      </c>
      <c r="H34" s="8" t="n">
        <v>557806.5</v>
      </c>
      <c r="I34" s="8" t="n">
        <v>48599.95</v>
      </c>
      <c r="J34" s="8" t="n">
        <v>695433.57</v>
      </c>
      <c r="K34" s="8" t="n">
        <v>34957.66</v>
      </c>
      <c r="L34" s="8" t="n">
        <v>391744.55</v>
      </c>
      <c r="M34" s="8" t="n">
        <v>0</v>
      </c>
      <c r="N34" s="8" t="n">
        <v>303689.02</v>
      </c>
    </row>
    <row r="35" customFormat="false" ht="19.45" hidden="false" customHeight="true" outlineLevel="0" collapsed="false">
      <c r="A35" s="6" t="s">
        <v>107</v>
      </c>
      <c r="B35" s="7" t="s">
        <v>108</v>
      </c>
      <c r="C35" s="6" t="s">
        <v>22</v>
      </c>
      <c r="D35" s="6" t="s">
        <v>109</v>
      </c>
      <c r="E35" s="7" t="s">
        <v>1</v>
      </c>
      <c r="F35" s="8" t="n">
        <v>10751.5</v>
      </c>
      <c r="G35" s="9" t="n">
        <v>6.66</v>
      </c>
      <c r="H35" s="8" t="n">
        <v>818189.31</v>
      </c>
      <c r="I35" s="8" t="n">
        <v>71288.34</v>
      </c>
      <c r="J35" s="8" t="n">
        <v>1020066.29</v>
      </c>
      <c r="K35" s="8" t="n">
        <v>64513.41</v>
      </c>
      <c r="L35" s="8" t="n">
        <v>656850.5</v>
      </c>
      <c r="M35" s="8" t="n">
        <v>0</v>
      </c>
      <c r="N35" s="8" t="n">
        <v>363215.79</v>
      </c>
    </row>
    <row r="36" customFormat="false" ht="19.45" hidden="false" customHeight="true" outlineLevel="0" collapsed="false">
      <c r="A36" s="6" t="s">
        <v>110</v>
      </c>
      <c r="B36" s="7" t="s">
        <v>111</v>
      </c>
      <c r="C36" s="6" t="s">
        <v>22</v>
      </c>
      <c r="D36" s="6" t="s">
        <v>112</v>
      </c>
      <c r="E36" s="7" t="s">
        <v>1</v>
      </c>
      <c r="F36" s="8" t="n">
        <v>1261.6</v>
      </c>
      <c r="G36" s="9" t="n">
        <v>6.66</v>
      </c>
      <c r="H36" s="8" t="n">
        <v>96437</v>
      </c>
      <c r="I36" s="8" t="n">
        <v>8402.27</v>
      </c>
      <c r="J36" s="8" t="n">
        <v>120230.87</v>
      </c>
      <c r="K36" s="8" t="n">
        <v>9026.5</v>
      </c>
      <c r="L36" s="8" t="n">
        <v>93782.87</v>
      </c>
      <c r="M36" s="8" t="n">
        <v>0</v>
      </c>
      <c r="N36" s="8" t="n">
        <v>26448</v>
      </c>
    </row>
    <row r="37" customFormat="false" ht="19.45" hidden="false" customHeight="true" outlineLevel="0" collapsed="false">
      <c r="A37" s="6" t="s">
        <v>113</v>
      </c>
      <c r="B37" s="7" t="s">
        <v>114</v>
      </c>
      <c r="C37" s="6" t="s">
        <v>22</v>
      </c>
      <c r="D37" s="6" t="s">
        <v>115</v>
      </c>
      <c r="E37" s="7" t="s">
        <v>1</v>
      </c>
      <c r="F37" s="8" t="n">
        <v>1614.2</v>
      </c>
      <c r="G37" s="9" t="n">
        <v>6.66</v>
      </c>
      <c r="H37" s="8" t="n">
        <v>123389.85</v>
      </c>
      <c r="I37" s="8" t="n">
        <v>10750.6</v>
      </c>
      <c r="J37" s="8" t="n">
        <v>154047.03</v>
      </c>
      <c r="K37" s="8" t="n">
        <v>12563.35</v>
      </c>
      <c r="L37" s="8" t="n">
        <v>122727.73</v>
      </c>
      <c r="M37" s="8" t="n">
        <v>0</v>
      </c>
      <c r="N37" s="8" t="n">
        <v>31319.3</v>
      </c>
    </row>
    <row r="38" customFormat="false" ht="19.45" hidden="false" customHeight="true" outlineLevel="0" collapsed="false">
      <c r="A38" s="6" t="s">
        <v>116</v>
      </c>
      <c r="B38" s="7" t="s">
        <v>117</v>
      </c>
      <c r="C38" s="6" t="s">
        <v>22</v>
      </c>
      <c r="D38" s="6" t="s">
        <v>118</v>
      </c>
      <c r="E38" s="7" t="s">
        <v>1</v>
      </c>
      <c r="F38" s="8" t="n">
        <v>2659.7</v>
      </c>
      <c r="G38" s="9" t="n">
        <v>6.66</v>
      </c>
      <c r="H38" s="8" t="n">
        <v>203054.09</v>
      </c>
      <c r="I38" s="8" t="n">
        <v>17713.6</v>
      </c>
      <c r="J38" s="8" t="n">
        <v>252679.35</v>
      </c>
      <c r="K38" s="8" t="n">
        <v>20457.49</v>
      </c>
      <c r="L38" s="8" t="n">
        <v>208294.83</v>
      </c>
      <c r="M38" s="8" t="n">
        <v>0</v>
      </c>
      <c r="N38" s="8" t="n">
        <v>44384.52</v>
      </c>
    </row>
    <row r="39" customFormat="false" ht="19.45" hidden="false" customHeight="true" outlineLevel="0" collapsed="false">
      <c r="A39" s="6" t="s">
        <v>119</v>
      </c>
      <c r="B39" s="7" t="s">
        <v>120</v>
      </c>
      <c r="C39" s="6" t="s">
        <v>22</v>
      </c>
      <c r="D39" s="6" t="s">
        <v>121</v>
      </c>
      <c r="E39" s="7" t="s">
        <v>1</v>
      </c>
      <c r="F39" s="8" t="n">
        <v>6035.1</v>
      </c>
      <c r="G39" s="9" t="n">
        <v>6.66</v>
      </c>
      <c r="H39" s="8" t="n">
        <v>461323.44</v>
      </c>
      <c r="I39" s="8" t="n">
        <v>40193.76</v>
      </c>
      <c r="J39" s="8" t="n">
        <v>575145.48</v>
      </c>
      <c r="K39" s="8" t="n">
        <v>42173.86</v>
      </c>
      <c r="L39" s="8" t="n">
        <v>454809.56</v>
      </c>
      <c r="M39" s="8" t="n">
        <v>0</v>
      </c>
      <c r="N39" s="8" t="n">
        <v>120335.92</v>
      </c>
    </row>
    <row r="40" customFormat="false" ht="19.45" hidden="false" customHeight="true" outlineLevel="0" collapsed="false">
      <c r="A40" s="6" t="s">
        <v>122</v>
      </c>
      <c r="B40" s="7" t="s">
        <v>123</v>
      </c>
      <c r="C40" s="6" t="s">
        <v>22</v>
      </c>
      <c r="D40" s="6" t="s">
        <v>124</v>
      </c>
      <c r="E40" s="7" t="s">
        <v>1</v>
      </c>
      <c r="F40" s="8" t="n">
        <v>2318.2</v>
      </c>
      <c r="G40" s="9" t="n">
        <v>6.66</v>
      </c>
      <c r="H40" s="8" t="n">
        <v>177203.17</v>
      </c>
      <c r="I40" s="8" t="n">
        <v>15439.18</v>
      </c>
      <c r="J40" s="8" t="n">
        <v>220924.39</v>
      </c>
      <c r="K40" s="8" t="n">
        <v>19809.54</v>
      </c>
      <c r="L40" s="8" t="n">
        <v>178824.43</v>
      </c>
      <c r="M40" s="8" t="n">
        <v>0</v>
      </c>
      <c r="N40" s="8" t="n">
        <v>42099.96</v>
      </c>
    </row>
    <row r="41" customFormat="false" ht="19.45" hidden="false" customHeight="true" outlineLevel="0" collapsed="false">
      <c r="A41" s="6" t="s">
        <v>125</v>
      </c>
      <c r="B41" s="7" t="s">
        <v>126</v>
      </c>
      <c r="C41" s="6" t="s">
        <v>22</v>
      </c>
      <c r="D41" s="6" t="s">
        <v>127</v>
      </c>
      <c r="E41" s="7" t="s">
        <v>1</v>
      </c>
      <c r="F41" s="8" t="n">
        <v>3296.6</v>
      </c>
      <c r="G41" s="9" t="n">
        <v>6.66</v>
      </c>
      <c r="H41" s="8" t="n">
        <v>251992.57</v>
      </c>
      <c r="I41" s="8" t="n">
        <v>21955.36</v>
      </c>
      <c r="J41" s="8" t="n">
        <v>314166.49</v>
      </c>
      <c r="K41" s="8" t="n">
        <v>18152.28</v>
      </c>
      <c r="L41" s="8" t="n">
        <v>271810.26</v>
      </c>
      <c r="M41" s="8" t="n">
        <v>0</v>
      </c>
      <c r="N41" s="8" t="n">
        <v>42356.23</v>
      </c>
    </row>
    <row r="42" customFormat="false" ht="19.45" hidden="false" customHeight="true" outlineLevel="0" collapsed="false">
      <c r="A42" s="6" t="s">
        <v>128</v>
      </c>
      <c r="B42" s="7" t="s">
        <v>129</v>
      </c>
      <c r="C42" s="6" t="s">
        <v>22</v>
      </c>
      <c r="D42" s="6" t="s">
        <v>130</v>
      </c>
      <c r="E42" s="7" t="s">
        <v>1</v>
      </c>
      <c r="F42" s="8" t="n">
        <v>3375.9</v>
      </c>
      <c r="G42" s="9" t="n">
        <v>6.66</v>
      </c>
      <c r="H42" s="8" t="n">
        <v>258053.76</v>
      </c>
      <c r="I42" s="8" t="n">
        <v>22483.41</v>
      </c>
      <c r="J42" s="8" t="n">
        <v>321723.19</v>
      </c>
      <c r="K42" s="8" t="n">
        <v>18274.46</v>
      </c>
      <c r="L42" s="8" t="n">
        <v>258541.3</v>
      </c>
      <c r="M42" s="8" t="n">
        <v>0</v>
      </c>
      <c r="N42" s="8" t="n">
        <v>63181.89</v>
      </c>
    </row>
    <row r="43" customFormat="false" ht="19.45" hidden="false" customHeight="true" outlineLevel="0" collapsed="false">
      <c r="A43" s="6" t="s">
        <v>131</v>
      </c>
      <c r="B43" s="7" t="s">
        <v>132</v>
      </c>
      <c r="C43" s="6" t="s">
        <v>22</v>
      </c>
      <c r="D43" s="6" t="s">
        <v>133</v>
      </c>
      <c r="E43" s="7" t="s">
        <v>1</v>
      </c>
      <c r="F43" s="8" t="n">
        <v>11453.56</v>
      </c>
      <c r="G43" s="9" t="n">
        <v>6.66</v>
      </c>
      <c r="H43" s="8" t="n">
        <v>876015.8</v>
      </c>
      <c r="I43" s="8" t="n">
        <v>76280.81</v>
      </c>
      <c r="J43" s="8" t="n">
        <v>1092031.45</v>
      </c>
      <c r="K43" s="8" t="n">
        <v>66702.47</v>
      </c>
      <c r="L43" s="8" t="n">
        <v>876335.19</v>
      </c>
      <c r="M43" s="8" t="n">
        <v>0</v>
      </c>
      <c r="N43" s="8" t="n">
        <v>215696.26</v>
      </c>
    </row>
    <row r="44" customFormat="false" ht="19.45" hidden="false" customHeight="true" outlineLevel="0" collapsed="false">
      <c r="A44" s="6" t="s">
        <v>134</v>
      </c>
      <c r="B44" s="7" t="s">
        <v>135</v>
      </c>
      <c r="C44" s="6" t="s">
        <v>22</v>
      </c>
      <c r="D44" s="6" t="s">
        <v>136</v>
      </c>
      <c r="E44" s="7" t="s">
        <v>1</v>
      </c>
      <c r="F44" s="8" t="n">
        <v>7289.8</v>
      </c>
      <c r="G44" s="9" t="n">
        <v>6.66</v>
      </c>
      <c r="H44" s="8" t="n">
        <v>557233.81</v>
      </c>
      <c r="I44" s="8" t="n">
        <v>48550.08</v>
      </c>
      <c r="J44" s="8" t="n">
        <v>694719.69</v>
      </c>
      <c r="K44" s="8" t="n">
        <v>40479.77</v>
      </c>
      <c r="L44" s="8" t="n">
        <v>535600.26</v>
      </c>
      <c r="M44" s="8" t="n">
        <v>0</v>
      </c>
      <c r="N44" s="8" t="n">
        <v>159119.43</v>
      </c>
    </row>
    <row r="45" customFormat="false" ht="19.45" hidden="false" customHeight="true" outlineLevel="0" collapsed="false">
      <c r="A45" s="6" t="s">
        <v>137</v>
      </c>
      <c r="B45" s="7" t="s">
        <v>138</v>
      </c>
      <c r="C45" s="6" t="s">
        <v>22</v>
      </c>
      <c r="D45" s="6" t="s">
        <v>139</v>
      </c>
      <c r="E45" s="7" t="s">
        <v>1</v>
      </c>
      <c r="F45" s="8" t="n">
        <v>366.7</v>
      </c>
      <c r="G45" s="9" t="n">
        <v>6.66</v>
      </c>
      <c r="H45" s="8" t="n">
        <v>28030.68</v>
      </c>
      <c r="I45" s="8" t="n">
        <v>2442.23</v>
      </c>
      <c r="J45" s="8" t="n">
        <v>34946.67</v>
      </c>
      <c r="K45" s="8" t="n">
        <v>1787.14</v>
      </c>
      <c r="L45" s="8" t="n">
        <v>31306.43</v>
      </c>
      <c r="M45" s="8" t="n">
        <v>0</v>
      </c>
      <c r="N45" s="8" t="n">
        <v>3640.24</v>
      </c>
    </row>
    <row r="46" customFormat="false" ht="19.45" hidden="false" customHeight="true" outlineLevel="0" collapsed="false">
      <c r="A46" s="6" t="s">
        <v>140</v>
      </c>
      <c r="B46" s="7" t="s">
        <v>141</v>
      </c>
      <c r="C46" s="6" t="s">
        <v>22</v>
      </c>
      <c r="D46" s="6" t="s">
        <v>142</v>
      </c>
      <c r="E46" s="7" t="s">
        <v>1</v>
      </c>
      <c r="F46" s="8" t="n">
        <v>328.3</v>
      </c>
      <c r="G46" s="9" t="n">
        <v>6.66</v>
      </c>
      <c r="H46" s="8" t="n">
        <v>25095.24</v>
      </c>
      <c r="I46" s="8" t="n">
        <v>2186.48</v>
      </c>
      <c r="J46" s="8" t="n">
        <v>31286.94</v>
      </c>
      <c r="K46" s="8" t="n">
        <v>0</v>
      </c>
      <c r="L46" s="8" t="n">
        <v>25941.57</v>
      </c>
      <c r="M46" s="8" t="n">
        <v>0</v>
      </c>
      <c r="N46" s="8" t="n">
        <v>5345.37</v>
      </c>
    </row>
    <row r="47" customFormat="false" ht="19.45" hidden="false" customHeight="true" outlineLevel="0" collapsed="false">
      <c r="A47" s="6" t="s">
        <v>143</v>
      </c>
      <c r="B47" s="7" t="s">
        <v>144</v>
      </c>
      <c r="C47" s="6" t="s">
        <v>22</v>
      </c>
      <c r="D47" s="6" t="s">
        <v>145</v>
      </c>
      <c r="E47" s="7" t="s">
        <v>1</v>
      </c>
      <c r="F47" s="8" t="n">
        <v>4275.9</v>
      </c>
      <c r="G47" s="9" t="n">
        <v>6.66</v>
      </c>
      <c r="H47" s="8" t="n">
        <v>326850.98</v>
      </c>
      <c r="I47" s="8" t="n">
        <v>28477.52</v>
      </c>
      <c r="J47" s="8" t="n">
        <v>408005.46</v>
      </c>
      <c r="K47" s="8" t="n">
        <v>13107.76</v>
      </c>
      <c r="L47" s="8" t="n">
        <v>280468.27</v>
      </c>
      <c r="M47" s="8" t="n">
        <v>0</v>
      </c>
      <c r="N47" s="8" t="n">
        <v>127537.19</v>
      </c>
    </row>
    <row r="48" customFormat="false" ht="19.45" hidden="false" customHeight="true" outlineLevel="0" collapsed="false">
      <c r="A48" s="6" t="s">
        <v>146</v>
      </c>
      <c r="B48" s="7" t="s">
        <v>147</v>
      </c>
      <c r="C48" s="6" t="s">
        <v>22</v>
      </c>
      <c r="D48" s="6" t="s">
        <v>148</v>
      </c>
      <c r="E48" s="7" t="s">
        <v>1</v>
      </c>
      <c r="F48" s="8" t="n">
        <v>5684.1</v>
      </c>
      <c r="G48" s="9" t="n">
        <v>6.66</v>
      </c>
      <c r="H48" s="8" t="n">
        <v>434492.89</v>
      </c>
      <c r="I48" s="8" t="n">
        <v>37856.11</v>
      </c>
      <c r="J48" s="8" t="n">
        <v>541695.14</v>
      </c>
      <c r="K48" s="8" t="n">
        <v>25489.41</v>
      </c>
      <c r="L48" s="8" t="n">
        <v>453628.99</v>
      </c>
      <c r="M48" s="8" t="n">
        <v>0</v>
      </c>
      <c r="N48" s="8" t="n">
        <v>88066.15</v>
      </c>
    </row>
    <row r="49" customFormat="false" ht="19.45" hidden="false" customHeight="true" outlineLevel="0" collapsed="false">
      <c r="A49" s="6" t="s">
        <v>149</v>
      </c>
      <c r="B49" s="7" t="s">
        <v>150</v>
      </c>
      <c r="C49" s="6" t="s">
        <v>22</v>
      </c>
      <c r="D49" s="6" t="s">
        <v>151</v>
      </c>
      <c r="E49" s="7" t="s">
        <v>1</v>
      </c>
      <c r="F49" s="8" t="n">
        <v>4157.9</v>
      </c>
      <c r="G49" s="9" t="n">
        <v>6.66</v>
      </c>
      <c r="H49" s="8" t="n">
        <v>317830.68</v>
      </c>
      <c r="I49" s="8" t="n">
        <v>27691.63</v>
      </c>
      <c r="J49" s="8" t="n">
        <v>396248.69</v>
      </c>
      <c r="K49" s="8" t="n">
        <v>21117.33</v>
      </c>
      <c r="L49" s="8" t="n">
        <v>254782.56</v>
      </c>
      <c r="M49" s="8" t="n">
        <v>0</v>
      </c>
      <c r="N49" s="8" t="n">
        <v>141466.13</v>
      </c>
    </row>
    <row r="50" customFormat="false" ht="19.45" hidden="false" customHeight="true" outlineLevel="0" collapsed="false">
      <c r="A50" s="6" t="s">
        <v>152</v>
      </c>
      <c r="B50" s="7" t="s">
        <v>153</v>
      </c>
      <c r="C50" s="6" t="s">
        <v>22</v>
      </c>
      <c r="D50" s="6" t="s">
        <v>154</v>
      </c>
      <c r="E50" s="7" t="s">
        <v>1</v>
      </c>
      <c r="F50" s="8" t="n">
        <v>2762.4</v>
      </c>
      <c r="G50" s="9" t="n">
        <v>6.66</v>
      </c>
      <c r="H50" s="8" t="n">
        <v>257197.81</v>
      </c>
      <c r="I50" s="8" t="n">
        <v>18397.55</v>
      </c>
      <c r="J50" s="8" t="n">
        <v>309296.74</v>
      </c>
      <c r="K50" s="8" t="n">
        <v>28057.23</v>
      </c>
      <c r="L50" s="8" t="n">
        <v>145569.17</v>
      </c>
      <c r="M50" s="8" t="n">
        <v>0</v>
      </c>
      <c r="N50" s="8" t="n">
        <v>163727.57</v>
      </c>
    </row>
    <row r="51" customFormat="false" ht="19.45" hidden="false" customHeight="true" outlineLevel="0" collapsed="false">
      <c r="A51" s="6" t="s">
        <v>155</v>
      </c>
      <c r="B51" s="7" t="s">
        <v>156</v>
      </c>
      <c r="C51" s="6" t="s">
        <v>22</v>
      </c>
      <c r="D51" s="6" t="s">
        <v>157</v>
      </c>
      <c r="E51" s="7" t="s">
        <v>1</v>
      </c>
      <c r="F51" s="8" t="n">
        <v>631.9</v>
      </c>
      <c r="G51" s="9" t="n">
        <v>7</v>
      </c>
      <c r="H51" s="8" t="n">
        <v>50292.95</v>
      </c>
      <c r="I51" s="8" t="n">
        <v>4423.32</v>
      </c>
      <c r="J51" s="8" t="n">
        <v>62425.45</v>
      </c>
      <c r="K51" s="8" t="n">
        <v>2936.44</v>
      </c>
      <c r="L51" s="8" t="n">
        <v>39584.58</v>
      </c>
      <c r="M51" s="8" t="n">
        <v>0</v>
      </c>
      <c r="N51" s="8" t="n">
        <v>22840.87</v>
      </c>
    </row>
    <row r="52" customFormat="false" ht="19.45" hidden="false" customHeight="true" outlineLevel="0" collapsed="false">
      <c r="A52" s="6" t="s">
        <v>158</v>
      </c>
      <c r="B52" s="7" t="s">
        <v>159</v>
      </c>
      <c r="C52" s="6" t="s">
        <v>22</v>
      </c>
      <c r="D52" s="6" t="s">
        <v>160</v>
      </c>
      <c r="E52" s="7" t="s">
        <v>1</v>
      </c>
      <c r="F52" s="8" t="n">
        <v>5665.5</v>
      </c>
      <c r="G52" s="9" t="n">
        <v>6.66</v>
      </c>
      <c r="H52" s="8" t="n">
        <v>433064.19</v>
      </c>
      <c r="I52" s="8" t="n">
        <v>37732.25</v>
      </c>
      <c r="J52" s="8" t="n">
        <v>539915.62</v>
      </c>
      <c r="K52" s="8" t="n">
        <v>32973.84</v>
      </c>
      <c r="L52" s="8" t="n">
        <v>414776.16</v>
      </c>
      <c r="M52" s="8" t="n">
        <v>0</v>
      </c>
      <c r="N52" s="8" t="n">
        <v>125139.46</v>
      </c>
    </row>
    <row r="53" customFormat="false" ht="19.45" hidden="false" customHeight="true" outlineLevel="0" collapsed="false">
      <c r="A53" s="6" t="s">
        <v>161</v>
      </c>
      <c r="B53" s="7" t="s">
        <v>162</v>
      </c>
      <c r="C53" s="6" t="s">
        <v>22</v>
      </c>
      <c r="D53" s="6" t="s">
        <v>163</v>
      </c>
      <c r="E53" s="7" t="s">
        <v>1</v>
      </c>
      <c r="F53" s="8" t="n">
        <v>1571.8</v>
      </c>
      <c r="G53" s="9" t="n">
        <v>6.66</v>
      </c>
      <c r="H53" s="8" t="n">
        <v>120148.56</v>
      </c>
      <c r="I53" s="8" t="n">
        <v>10468.18</v>
      </c>
      <c r="J53" s="8" t="n">
        <v>149792.7</v>
      </c>
      <c r="K53" s="8" t="n">
        <v>13493.18</v>
      </c>
      <c r="L53" s="8" t="n">
        <v>126201.47</v>
      </c>
      <c r="M53" s="8" t="n">
        <v>0</v>
      </c>
      <c r="N53" s="8" t="n">
        <v>23591.23</v>
      </c>
    </row>
    <row r="54" customFormat="false" ht="19.45" hidden="false" customHeight="true" outlineLevel="0" collapsed="false">
      <c r="A54" s="6" t="s">
        <v>164</v>
      </c>
      <c r="B54" s="7" t="s">
        <v>165</v>
      </c>
      <c r="C54" s="6" t="s">
        <v>22</v>
      </c>
      <c r="D54" s="6" t="s">
        <v>166</v>
      </c>
      <c r="E54" s="7" t="s">
        <v>1</v>
      </c>
      <c r="F54" s="8" t="n">
        <v>1629</v>
      </c>
      <c r="G54" s="9" t="n">
        <v>6.66</v>
      </c>
      <c r="H54" s="8" t="n">
        <v>120271.56</v>
      </c>
      <c r="I54" s="8" t="n">
        <v>10539.49</v>
      </c>
      <c r="J54" s="8" t="n">
        <v>149632.05</v>
      </c>
      <c r="K54" s="8" t="n">
        <v>9179.84</v>
      </c>
      <c r="L54" s="8" t="n">
        <v>128711.75</v>
      </c>
      <c r="M54" s="8" t="n">
        <v>0</v>
      </c>
      <c r="N54" s="8" t="n">
        <v>20920.3</v>
      </c>
    </row>
    <row r="55" customFormat="false" ht="19.45" hidden="false" customHeight="true" outlineLevel="0" collapsed="false">
      <c r="A55" s="6" t="s">
        <v>167</v>
      </c>
      <c r="B55" s="7" t="s">
        <v>168</v>
      </c>
      <c r="C55" s="6" t="s">
        <v>22</v>
      </c>
      <c r="D55" s="6" t="s">
        <v>169</v>
      </c>
      <c r="E55" s="7" t="s">
        <v>1</v>
      </c>
      <c r="F55" s="8" t="n">
        <v>4396.4</v>
      </c>
      <c r="G55" s="9" t="n">
        <v>6.66</v>
      </c>
      <c r="H55" s="8" t="n">
        <v>336061.06</v>
      </c>
      <c r="I55" s="8" t="n">
        <v>29280.03</v>
      </c>
      <c r="J55" s="8" t="n">
        <v>418977.25</v>
      </c>
      <c r="K55" s="8" t="n">
        <v>22812.41</v>
      </c>
      <c r="L55" s="8" t="n">
        <v>341016.14</v>
      </c>
      <c r="M55" s="8" t="n">
        <v>0</v>
      </c>
      <c r="N55" s="8" t="n">
        <v>77961.11</v>
      </c>
    </row>
    <row r="56" customFormat="false" ht="19.45" hidden="false" customHeight="true" outlineLevel="0" collapsed="false">
      <c r="A56" s="6" t="s">
        <v>170</v>
      </c>
      <c r="B56" s="7" t="s">
        <v>171</v>
      </c>
      <c r="C56" s="6" t="s">
        <v>22</v>
      </c>
      <c r="D56" s="6" t="s">
        <v>172</v>
      </c>
      <c r="E56" s="7" t="s">
        <v>1</v>
      </c>
      <c r="F56" s="8" t="n">
        <v>10431.6</v>
      </c>
      <c r="G56" s="9" t="n">
        <v>6.66</v>
      </c>
      <c r="H56" s="8" t="n">
        <v>797431</v>
      </c>
      <c r="I56" s="8" t="n">
        <v>69474.58</v>
      </c>
      <c r="J56" s="8" t="n">
        <v>994167.59</v>
      </c>
      <c r="K56" s="8" t="n">
        <v>69880.58</v>
      </c>
      <c r="L56" s="8" t="n">
        <v>699362.27</v>
      </c>
      <c r="M56" s="8" t="n">
        <v>0</v>
      </c>
      <c r="N56" s="8" t="n">
        <v>294805.32</v>
      </c>
    </row>
    <row r="57" customFormat="false" ht="19.45" hidden="false" customHeight="true" outlineLevel="0" collapsed="false">
      <c r="A57" s="6" t="s">
        <v>173</v>
      </c>
      <c r="B57" s="7" t="s">
        <v>174</v>
      </c>
      <c r="C57" s="6" t="s">
        <v>22</v>
      </c>
      <c r="D57" s="6" t="s">
        <v>175</v>
      </c>
      <c r="E57" s="7" t="s">
        <v>1</v>
      </c>
      <c r="F57" s="8" t="n">
        <v>4400.7</v>
      </c>
      <c r="G57" s="9" t="n">
        <v>6.66</v>
      </c>
      <c r="H57" s="8" t="n">
        <v>336389.94</v>
      </c>
      <c r="I57" s="8" t="n">
        <v>29308.7</v>
      </c>
      <c r="J57" s="8" t="n">
        <v>419387.26</v>
      </c>
      <c r="K57" s="8" t="n">
        <v>20974.15</v>
      </c>
      <c r="L57" s="8" t="n">
        <v>341776.46</v>
      </c>
      <c r="M57" s="8" t="n">
        <v>0</v>
      </c>
      <c r="N57" s="8" t="n">
        <v>77610.8</v>
      </c>
    </row>
    <row r="58" customFormat="false" ht="19.45" hidden="false" customHeight="true" outlineLevel="0" collapsed="false">
      <c r="A58" s="6" t="s">
        <v>176</v>
      </c>
      <c r="B58" s="7" t="s">
        <v>177</v>
      </c>
      <c r="C58" s="6" t="s">
        <v>22</v>
      </c>
      <c r="D58" s="6" t="s">
        <v>178</v>
      </c>
      <c r="E58" s="7" t="s">
        <v>1</v>
      </c>
      <c r="F58" s="8" t="n">
        <v>3347.7</v>
      </c>
      <c r="G58" s="9" t="n">
        <v>6.66</v>
      </c>
      <c r="H58" s="8" t="n">
        <v>255857.07</v>
      </c>
      <c r="I58" s="8" t="n">
        <v>22199.63</v>
      </c>
      <c r="J58" s="8" t="n">
        <v>318898.74</v>
      </c>
      <c r="K58" s="8" t="n">
        <v>14488.44</v>
      </c>
      <c r="L58" s="8" t="n">
        <v>243396.87</v>
      </c>
      <c r="M58" s="8" t="n">
        <v>0</v>
      </c>
      <c r="N58" s="8" t="n">
        <v>75501.87</v>
      </c>
    </row>
    <row r="59" customFormat="false" ht="19.45" hidden="false" customHeight="true" outlineLevel="0" collapsed="false">
      <c r="A59" s="6" t="s">
        <v>179</v>
      </c>
      <c r="B59" s="7" t="s">
        <v>180</v>
      </c>
      <c r="C59" s="6" t="s">
        <v>22</v>
      </c>
      <c r="D59" s="6" t="s">
        <v>181</v>
      </c>
      <c r="E59" s="7" t="s">
        <v>1</v>
      </c>
      <c r="F59" s="8" t="n">
        <v>1978</v>
      </c>
      <c r="G59" s="9" t="n">
        <v>6.66</v>
      </c>
      <c r="H59" s="8" t="n">
        <v>151198.32</v>
      </c>
      <c r="I59" s="8" t="n">
        <v>13173.51</v>
      </c>
      <c r="J59" s="8" t="n">
        <v>188503.53</v>
      </c>
      <c r="K59" s="8" t="n">
        <v>11126.38</v>
      </c>
      <c r="L59" s="8" t="n">
        <v>141327.4</v>
      </c>
      <c r="M59" s="8" t="n">
        <v>0</v>
      </c>
      <c r="N59" s="8" t="n">
        <v>47176.13</v>
      </c>
    </row>
    <row r="60" customFormat="false" ht="19.45" hidden="false" customHeight="true" outlineLevel="0" collapsed="false">
      <c r="A60" s="6" t="s">
        <v>182</v>
      </c>
      <c r="B60" s="7" t="s">
        <v>183</v>
      </c>
      <c r="C60" s="6" t="s">
        <v>22</v>
      </c>
      <c r="D60" s="6" t="s">
        <v>184</v>
      </c>
      <c r="E60" s="7" t="s">
        <v>1</v>
      </c>
      <c r="F60" s="8" t="n">
        <v>512.1</v>
      </c>
      <c r="G60" s="9" t="n">
        <v>6.66</v>
      </c>
      <c r="H60" s="8" t="n">
        <v>39144.96</v>
      </c>
      <c r="I60" s="8" t="n">
        <v>3410.58</v>
      </c>
      <c r="J60" s="8" t="n">
        <v>48803.18</v>
      </c>
      <c r="K60" s="8" t="n">
        <v>1627.55</v>
      </c>
      <c r="L60" s="8" t="n">
        <v>32391.48</v>
      </c>
      <c r="M60" s="8" t="n">
        <v>0</v>
      </c>
      <c r="N60" s="8" t="n">
        <v>16411.7</v>
      </c>
    </row>
    <row r="61" customFormat="false" ht="19.45" hidden="false" customHeight="true" outlineLevel="0" collapsed="false">
      <c r="A61" s="6" t="s">
        <v>185</v>
      </c>
      <c r="B61" s="7" t="s">
        <v>186</v>
      </c>
      <c r="C61" s="6" t="s">
        <v>22</v>
      </c>
      <c r="D61" s="6" t="s">
        <v>187</v>
      </c>
      <c r="E61" s="7" t="s">
        <v>1</v>
      </c>
      <c r="F61" s="8" t="n">
        <v>280</v>
      </c>
      <c r="G61" s="9" t="n">
        <v>6.66</v>
      </c>
      <c r="H61" s="8" t="n">
        <v>21403.08</v>
      </c>
      <c r="I61" s="8" t="n">
        <v>1864.8</v>
      </c>
      <c r="J61" s="8" t="n">
        <v>26683.9</v>
      </c>
      <c r="K61" s="8" t="n">
        <v>479.02</v>
      </c>
      <c r="L61" s="8" t="n">
        <v>21124.24</v>
      </c>
      <c r="M61" s="8" t="n">
        <v>0</v>
      </c>
      <c r="N61" s="8" t="n">
        <v>5559.66</v>
      </c>
    </row>
    <row r="62" customFormat="false" ht="19.45" hidden="false" customHeight="true" outlineLevel="0" collapsed="false">
      <c r="A62" s="6" t="s">
        <v>188</v>
      </c>
      <c r="B62" s="7" t="s">
        <v>189</v>
      </c>
      <c r="C62" s="6" t="s">
        <v>22</v>
      </c>
      <c r="D62" s="6" t="s">
        <v>190</v>
      </c>
      <c r="E62" s="7" t="s">
        <v>1</v>
      </c>
      <c r="F62" s="8" t="n">
        <v>286.4</v>
      </c>
      <c r="G62" s="9" t="n">
        <v>6.66</v>
      </c>
      <c r="H62" s="8" t="n">
        <v>21892.44</v>
      </c>
      <c r="I62" s="8" t="n">
        <v>1907.43</v>
      </c>
      <c r="J62" s="8" t="n">
        <v>27293.97</v>
      </c>
      <c r="K62" s="8" t="n">
        <v>938.94</v>
      </c>
      <c r="L62" s="8" t="n">
        <v>20670.24</v>
      </c>
      <c r="M62" s="8" t="n">
        <v>0</v>
      </c>
      <c r="N62" s="8" t="n">
        <v>6623.73</v>
      </c>
    </row>
    <row r="63" customFormat="false" ht="19.45" hidden="false" customHeight="true" outlineLevel="0" collapsed="false">
      <c r="A63" s="6" t="s">
        <v>191</v>
      </c>
      <c r="B63" s="7" t="s">
        <v>192</v>
      </c>
      <c r="C63" s="6" t="s">
        <v>22</v>
      </c>
      <c r="D63" s="6" t="s">
        <v>193</v>
      </c>
      <c r="E63" s="7" t="s">
        <v>1</v>
      </c>
      <c r="F63" s="8" t="n">
        <v>8101.8</v>
      </c>
      <c r="G63" s="9" t="n">
        <v>6.66</v>
      </c>
      <c r="H63" s="8" t="n">
        <v>619308.36</v>
      </c>
      <c r="I63" s="8" t="n">
        <v>53957.95</v>
      </c>
      <c r="J63" s="8" t="n">
        <v>772111.93</v>
      </c>
      <c r="K63" s="8" t="n">
        <v>67229.17</v>
      </c>
      <c r="L63" s="8" t="n">
        <v>626102.77</v>
      </c>
      <c r="M63" s="8" t="n">
        <v>0</v>
      </c>
      <c r="N63" s="8" t="n">
        <v>146009.16</v>
      </c>
    </row>
    <row r="64" customFormat="false" ht="19.45" hidden="false" customHeight="true" outlineLevel="0" collapsed="false">
      <c r="A64" s="6" t="s">
        <v>194</v>
      </c>
      <c r="B64" s="7" t="s">
        <v>195</v>
      </c>
      <c r="C64" s="6" t="s">
        <v>22</v>
      </c>
      <c r="D64" s="6" t="s">
        <v>196</v>
      </c>
      <c r="E64" s="7" t="s">
        <v>1</v>
      </c>
      <c r="F64" s="8" t="n">
        <v>775.7</v>
      </c>
      <c r="G64" s="9" t="n">
        <v>6.66</v>
      </c>
      <c r="H64" s="8" t="n">
        <v>59294.65</v>
      </c>
      <c r="I64" s="8" t="n">
        <v>5166.19</v>
      </c>
      <c r="J64" s="8" t="n">
        <v>73924.38</v>
      </c>
      <c r="K64" s="8" t="n">
        <v>198.11</v>
      </c>
      <c r="L64" s="8" t="n">
        <v>45023.96</v>
      </c>
      <c r="M64" s="8" t="n">
        <v>0</v>
      </c>
      <c r="N64" s="8" t="n">
        <v>28900.42</v>
      </c>
    </row>
    <row r="65" customFormat="false" ht="19.45" hidden="false" customHeight="true" outlineLevel="0" collapsed="false">
      <c r="A65" s="6" t="s">
        <v>197</v>
      </c>
      <c r="B65" s="7" t="s">
        <v>198</v>
      </c>
      <c r="C65" s="6" t="s">
        <v>22</v>
      </c>
      <c r="D65" s="6" t="s">
        <v>199</v>
      </c>
      <c r="E65" s="7" t="s">
        <v>1</v>
      </c>
      <c r="F65" s="8" t="n">
        <v>4312.13</v>
      </c>
      <c r="G65" s="9" t="n">
        <v>6.66</v>
      </c>
      <c r="H65" s="8" t="n">
        <v>328370.85</v>
      </c>
      <c r="I65" s="8" t="n">
        <v>28718.73</v>
      </c>
      <c r="J65" s="8" t="n">
        <v>409436.48</v>
      </c>
      <c r="K65" s="8" t="n">
        <v>19949.04</v>
      </c>
      <c r="L65" s="8" t="n">
        <v>318695.65</v>
      </c>
      <c r="M65" s="8" t="n">
        <v>0</v>
      </c>
      <c r="N65" s="8" t="n">
        <v>90740.83</v>
      </c>
    </row>
    <row r="66" customFormat="false" ht="19.45" hidden="false" customHeight="true" outlineLevel="0" collapsed="false">
      <c r="A66" s="6" t="s">
        <v>200</v>
      </c>
      <c r="B66" s="7" t="s">
        <v>201</v>
      </c>
      <c r="C66" s="6" t="s">
        <v>22</v>
      </c>
      <c r="D66" s="6" t="s">
        <v>202</v>
      </c>
      <c r="E66" s="7" t="s">
        <v>1</v>
      </c>
      <c r="F66" s="8" t="n">
        <v>2931.9</v>
      </c>
      <c r="G66" s="9" t="n">
        <v>6.66</v>
      </c>
      <c r="H66" s="8" t="n">
        <v>224115</v>
      </c>
      <c r="I66" s="8" t="n">
        <v>19526.48</v>
      </c>
      <c r="J66" s="8" t="n">
        <v>279410.74</v>
      </c>
      <c r="K66" s="8" t="n">
        <v>14808.7</v>
      </c>
      <c r="L66" s="8" t="n">
        <v>91350.82</v>
      </c>
      <c r="M66" s="8" t="n">
        <v>0</v>
      </c>
      <c r="N66" s="8" t="n">
        <v>188059.92</v>
      </c>
    </row>
    <row r="67" customFormat="false" ht="19.45" hidden="false" customHeight="true" outlineLevel="0" collapsed="false">
      <c r="A67" s="6" t="s">
        <v>203</v>
      </c>
      <c r="B67" s="7" t="s">
        <v>204</v>
      </c>
      <c r="C67" s="6" t="s">
        <v>22</v>
      </c>
      <c r="D67" s="6" t="s">
        <v>205</v>
      </c>
      <c r="E67" s="7" t="s">
        <v>1</v>
      </c>
      <c r="F67" s="8" t="n">
        <v>4877.5</v>
      </c>
      <c r="G67" s="9" t="n">
        <v>6.66</v>
      </c>
      <c r="H67" s="8" t="n">
        <v>371944.86</v>
      </c>
      <c r="I67" s="8" t="n">
        <v>32484.16</v>
      </c>
      <c r="J67" s="8" t="n">
        <v>463934.52</v>
      </c>
      <c r="K67" s="8" t="n">
        <v>29369.68</v>
      </c>
      <c r="L67" s="8" t="n">
        <v>364715.04</v>
      </c>
      <c r="M67" s="8" t="n">
        <v>0</v>
      </c>
      <c r="N67" s="8" t="n">
        <v>99219.48</v>
      </c>
    </row>
    <row r="68" customFormat="false" ht="19.45" hidden="false" customHeight="true" outlineLevel="0" collapsed="false">
      <c r="A68" s="6" t="s">
        <v>206</v>
      </c>
      <c r="B68" s="7" t="s">
        <v>207</v>
      </c>
      <c r="C68" s="6" t="s">
        <v>22</v>
      </c>
      <c r="D68" s="6" t="s">
        <v>208</v>
      </c>
      <c r="E68" s="7" t="s">
        <v>1</v>
      </c>
      <c r="F68" s="8" t="n">
        <v>4323.9</v>
      </c>
      <c r="G68" s="9" t="n">
        <v>6.66</v>
      </c>
      <c r="H68" s="8" t="n">
        <v>331612.96</v>
      </c>
      <c r="I68" s="8" t="n">
        <v>28797.2</v>
      </c>
      <c r="J68" s="8" t="n">
        <v>413584.32</v>
      </c>
      <c r="K68" s="8" t="n">
        <v>29607.33</v>
      </c>
      <c r="L68" s="8" t="n">
        <v>337003.9</v>
      </c>
      <c r="M68" s="8" t="n">
        <v>0</v>
      </c>
      <c r="N68" s="8" t="n">
        <v>76580.42</v>
      </c>
    </row>
    <row r="69" customFormat="false" ht="19.45" hidden="false" customHeight="true" outlineLevel="0" collapsed="false">
      <c r="A69" s="6" t="s">
        <v>209</v>
      </c>
      <c r="B69" s="7" t="s">
        <v>210</v>
      </c>
      <c r="C69" s="6" t="s">
        <v>22</v>
      </c>
      <c r="D69" s="6" t="s">
        <v>211</v>
      </c>
      <c r="E69" s="7" t="s">
        <v>1</v>
      </c>
      <c r="F69" s="8" t="n">
        <v>3352</v>
      </c>
      <c r="G69" s="9" t="n">
        <v>6.66</v>
      </c>
      <c r="H69" s="8" t="n">
        <v>256226.88</v>
      </c>
      <c r="I69" s="8" t="n">
        <v>22324.36</v>
      </c>
      <c r="J69" s="8" t="n">
        <v>319445.72</v>
      </c>
      <c r="K69" s="8" t="n">
        <v>24480.85</v>
      </c>
      <c r="L69" s="8" t="n">
        <v>255066.51</v>
      </c>
      <c r="M69" s="8" t="n">
        <v>0</v>
      </c>
      <c r="N69" s="8" t="n">
        <v>64379.21</v>
      </c>
    </row>
    <row r="70" customFormat="false" ht="19.45" hidden="false" customHeight="true" outlineLevel="0" collapsed="false">
      <c r="A70" s="6" t="s">
        <v>212</v>
      </c>
      <c r="B70" s="7" t="s">
        <v>213</v>
      </c>
      <c r="C70" s="6" t="s">
        <v>22</v>
      </c>
      <c r="D70" s="6" t="s">
        <v>214</v>
      </c>
      <c r="E70" s="7" t="s">
        <v>1</v>
      </c>
      <c r="F70" s="8" t="n">
        <v>2663.3</v>
      </c>
      <c r="G70" s="9" t="n">
        <v>6.66</v>
      </c>
      <c r="H70" s="8" t="n">
        <v>203582.63</v>
      </c>
      <c r="I70" s="8" t="n">
        <v>17737.57</v>
      </c>
      <c r="J70" s="8" t="n">
        <v>253812.48</v>
      </c>
      <c r="K70" s="8" t="n">
        <v>12248.85</v>
      </c>
      <c r="L70" s="8" t="n">
        <v>185055.03</v>
      </c>
      <c r="M70" s="8" t="n">
        <v>0</v>
      </c>
      <c r="N70" s="8" t="n">
        <v>68757.45</v>
      </c>
    </row>
    <row r="71" customFormat="false" ht="19.45" hidden="false" customHeight="true" outlineLevel="0" collapsed="false">
      <c r="A71" s="6" t="s">
        <v>215</v>
      </c>
      <c r="B71" s="7" t="s">
        <v>216</v>
      </c>
      <c r="C71" s="6" t="s">
        <v>22</v>
      </c>
      <c r="D71" s="6" t="s">
        <v>217</v>
      </c>
      <c r="E71" s="7" t="s">
        <v>1</v>
      </c>
      <c r="F71" s="8" t="n">
        <v>11111.3</v>
      </c>
      <c r="G71" s="9" t="n">
        <v>6.66</v>
      </c>
      <c r="H71" s="8" t="n">
        <v>849349.6</v>
      </c>
      <c r="I71" s="8" t="n">
        <v>74001.22</v>
      </c>
      <c r="J71" s="8" t="n">
        <v>1058908.82</v>
      </c>
      <c r="K71" s="8" t="n">
        <v>77229.05</v>
      </c>
      <c r="L71" s="8" t="n">
        <v>831356.55</v>
      </c>
      <c r="M71" s="8" t="n">
        <v>0</v>
      </c>
      <c r="N71" s="8" t="n">
        <v>227552.27</v>
      </c>
    </row>
    <row r="72" customFormat="false" ht="19.45" hidden="false" customHeight="true" outlineLevel="0" collapsed="false">
      <c r="A72" s="6" t="s">
        <v>218</v>
      </c>
      <c r="B72" s="7" t="s">
        <v>219</v>
      </c>
      <c r="C72" s="6" t="s">
        <v>22</v>
      </c>
      <c r="D72" s="6" t="s">
        <v>220</v>
      </c>
      <c r="E72" s="7" t="s">
        <v>1</v>
      </c>
      <c r="F72" s="8" t="n">
        <v>4189</v>
      </c>
      <c r="G72" s="9" t="n">
        <v>6.66</v>
      </c>
      <c r="H72" s="8" t="n">
        <v>309500.17</v>
      </c>
      <c r="I72" s="8" t="n">
        <v>26918.21</v>
      </c>
      <c r="J72" s="8" t="n">
        <v>386029.2</v>
      </c>
      <c r="K72" s="8" t="n">
        <v>15294.65</v>
      </c>
      <c r="L72" s="8" t="n">
        <v>266058.01</v>
      </c>
      <c r="M72" s="8" t="n">
        <v>0</v>
      </c>
      <c r="N72" s="8" t="n">
        <v>119971.19</v>
      </c>
    </row>
    <row r="73" customFormat="false" ht="19.45" hidden="false" customHeight="true" outlineLevel="0" collapsed="false">
      <c r="A73" s="6" t="s">
        <v>221</v>
      </c>
      <c r="B73" s="7" t="s">
        <v>222</v>
      </c>
      <c r="C73" s="6" t="s">
        <v>22</v>
      </c>
      <c r="D73" s="6" t="s">
        <v>223</v>
      </c>
      <c r="E73" s="7" t="s">
        <v>1</v>
      </c>
      <c r="F73" s="8" t="n">
        <v>3273</v>
      </c>
      <c r="G73" s="9" t="n">
        <v>7.56</v>
      </c>
      <c r="H73" s="8" t="n">
        <v>285723.92</v>
      </c>
      <c r="I73" s="8" t="n">
        <v>24743.94</v>
      </c>
      <c r="J73" s="8" t="n">
        <v>356649.12</v>
      </c>
      <c r="K73" s="8" t="n">
        <v>9385.85</v>
      </c>
      <c r="L73" s="8" t="n">
        <v>244319.07</v>
      </c>
      <c r="M73" s="8" t="n">
        <v>0</v>
      </c>
      <c r="N73" s="8" t="n">
        <v>112330.05</v>
      </c>
    </row>
    <row r="74" customFormat="false" ht="19.45" hidden="false" customHeight="true" outlineLevel="0" collapsed="false">
      <c r="A74" s="6" t="s">
        <v>224</v>
      </c>
      <c r="B74" s="7" t="s">
        <v>225</v>
      </c>
      <c r="C74" s="6" t="s">
        <v>22</v>
      </c>
      <c r="D74" s="6" t="s">
        <v>226</v>
      </c>
      <c r="E74" s="7" t="s">
        <v>1</v>
      </c>
      <c r="F74" s="8" t="n">
        <v>7785.3</v>
      </c>
      <c r="G74" s="9" t="n">
        <v>6.66</v>
      </c>
      <c r="H74" s="8" t="n">
        <v>595505.09</v>
      </c>
      <c r="I74" s="8" t="n">
        <v>51850.04</v>
      </c>
      <c r="J74" s="8" t="n">
        <v>742714.67</v>
      </c>
      <c r="K74" s="8" t="n">
        <v>52725.48</v>
      </c>
      <c r="L74" s="8" t="n">
        <v>593345.59</v>
      </c>
      <c r="M74" s="8" t="n">
        <v>456.1</v>
      </c>
      <c r="N74" s="8" t="n">
        <f aca="false">149369.08+456.1</f>
        <v>149825.18</v>
      </c>
    </row>
    <row r="75" customFormat="false" ht="19.45" hidden="false" customHeight="true" outlineLevel="0" collapsed="false">
      <c r="A75" s="6" t="s">
        <v>227</v>
      </c>
      <c r="B75" s="7" t="s">
        <v>228</v>
      </c>
      <c r="C75" s="6" t="s">
        <v>22</v>
      </c>
      <c r="D75" s="6" t="s">
        <v>229</v>
      </c>
      <c r="E75" s="7" t="s">
        <v>1</v>
      </c>
      <c r="F75" s="8" t="n">
        <v>1479.9</v>
      </c>
      <c r="G75" s="9" t="n">
        <v>6.66</v>
      </c>
      <c r="H75" s="8" t="n">
        <v>113123.52</v>
      </c>
      <c r="I75" s="8" t="n">
        <v>9856.14</v>
      </c>
      <c r="J75" s="8" t="n">
        <v>141034.46</v>
      </c>
      <c r="K75" s="8" t="n">
        <v>7669.44</v>
      </c>
      <c r="L75" s="8" t="n">
        <v>114169.3</v>
      </c>
      <c r="M75" s="8" t="n">
        <v>0</v>
      </c>
      <c r="N75" s="8" t="n">
        <v>26865.16</v>
      </c>
    </row>
    <row r="76" customFormat="false" ht="19.45" hidden="false" customHeight="true" outlineLevel="0" collapsed="false">
      <c r="A76" s="6" t="s">
        <v>230</v>
      </c>
      <c r="B76" s="7" t="s">
        <v>231</v>
      </c>
      <c r="C76" s="6" t="s">
        <v>22</v>
      </c>
      <c r="D76" s="6" t="s">
        <v>232</v>
      </c>
      <c r="E76" s="7" t="s">
        <v>1</v>
      </c>
      <c r="F76" s="8" t="n">
        <v>3479</v>
      </c>
      <c r="G76" s="9" t="n">
        <v>6.66</v>
      </c>
      <c r="H76" s="8" t="n">
        <v>265925.5</v>
      </c>
      <c r="I76" s="8" t="n">
        <v>23170.16</v>
      </c>
      <c r="J76" s="8" t="n">
        <v>331539.58</v>
      </c>
      <c r="K76" s="8" t="n">
        <v>23853.18</v>
      </c>
      <c r="L76" s="8" t="n">
        <v>276748.86</v>
      </c>
      <c r="M76" s="8" t="n">
        <v>0</v>
      </c>
      <c r="N76" s="8" t="n">
        <v>54790.72</v>
      </c>
    </row>
    <row r="77" customFormat="false" ht="19.45" hidden="false" customHeight="true" outlineLevel="0" collapsed="false">
      <c r="A77" s="6" t="s">
        <v>233</v>
      </c>
      <c r="B77" s="7" t="s">
        <v>234</v>
      </c>
      <c r="C77" s="6" t="s">
        <v>22</v>
      </c>
      <c r="D77" s="6" t="s">
        <v>235</v>
      </c>
      <c r="E77" s="7" t="s">
        <v>1</v>
      </c>
      <c r="F77" s="8" t="n">
        <v>394.9</v>
      </c>
      <c r="G77" s="9" t="n">
        <v>6.66</v>
      </c>
      <c r="H77" s="8" t="n">
        <v>30186.24</v>
      </c>
      <c r="I77" s="8" t="n">
        <v>2630.04</v>
      </c>
      <c r="J77" s="8" t="n">
        <v>37634.06</v>
      </c>
      <c r="K77" s="8" t="n">
        <v>6589.4</v>
      </c>
      <c r="L77" s="8" t="n">
        <v>20458.45</v>
      </c>
      <c r="M77" s="8" t="n">
        <v>0</v>
      </c>
      <c r="N77" s="8" t="n">
        <v>17175.61</v>
      </c>
    </row>
    <row r="78" customFormat="false" ht="19.45" hidden="false" customHeight="true" outlineLevel="0" collapsed="false">
      <c r="A78" s="6" t="s">
        <v>236</v>
      </c>
      <c r="B78" s="7" t="s">
        <v>237</v>
      </c>
      <c r="C78" s="6" t="s">
        <v>22</v>
      </c>
      <c r="D78" s="6" t="s">
        <v>238</v>
      </c>
      <c r="E78" s="7" t="s">
        <v>1</v>
      </c>
      <c r="F78" s="8" t="n">
        <v>2820.5</v>
      </c>
      <c r="G78" s="9" t="n">
        <v>6.66</v>
      </c>
      <c r="H78" s="8" t="n">
        <v>215599.68</v>
      </c>
      <c r="I78" s="8" t="n">
        <v>18784.53</v>
      </c>
      <c r="J78" s="8" t="n">
        <v>268790.08</v>
      </c>
      <c r="K78" s="8" t="n">
        <v>14141.05</v>
      </c>
      <c r="L78" s="8" t="n">
        <v>214498.08</v>
      </c>
      <c r="M78" s="8" t="n">
        <v>0</v>
      </c>
      <c r="N78" s="8" t="n">
        <v>54292</v>
      </c>
    </row>
    <row r="79" customFormat="false" ht="19.45" hidden="false" customHeight="true" outlineLevel="0" collapsed="false">
      <c r="A79" s="6" t="s">
        <v>239</v>
      </c>
      <c r="B79" s="7" t="s">
        <v>240</v>
      </c>
      <c r="C79" s="6" t="s">
        <v>22</v>
      </c>
      <c r="D79" s="6" t="s">
        <v>241</v>
      </c>
      <c r="E79" s="7" t="s">
        <v>1</v>
      </c>
      <c r="F79" s="8" t="n">
        <v>4413.5</v>
      </c>
      <c r="G79" s="9" t="n">
        <v>6.66</v>
      </c>
      <c r="H79" s="8" t="n">
        <v>337368.49</v>
      </c>
      <c r="I79" s="8" t="n">
        <v>29393.89</v>
      </c>
      <c r="J79" s="8" t="n">
        <v>420607.1</v>
      </c>
      <c r="K79" s="8" t="n">
        <v>21411.57</v>
      </c>
      <c r="L79" s="8" t="n">
        <v>317399.95</v>
      </c>
      <c r="M79" s="8" t="n">
        <v>0</v>
      </c>
      <c r="N79" s="8" t="n">
        <v>103207.15</v>
      </c>
    </row>
    <row r="80" customFormat="false" ht="28.35" hidden="false" customHeight="true" outlineLevel="0" collapsed="false">
      <c r="A80" s="6" t="s">
        <v>242</v>
      </c>
      <c r="B80" s="7" t="s">
        <v>243</v>
      </c>
      <c r="C80" s="6" t="s">
        <v>22</v>
      </c>
      <c r="D80" s="6" t="s">
        <v>244</v>
      </c>
      <c r="E80" s="7" t="s">
        <v>1</v>
      </c>
      <c r="F80" s="8" t="n">
        <v>769.7</v>
      </c>
      <c r="G80" s="9" t="n">
        <v>6.66</v>
      </c>
      <c r="H80" s="8" t="n">
        <v>58836.1</v>
      </c>
      <c r="I80" s="8" t="n">
        <v>5126.22</v>
      </c>
      <c r="J80" s="8" t="n">
        <v>73352.68</v>
      </c>
      <c r="K80" s="8" t="n">
        <v>375.2</v>
      </c>
      <c r="L80" s="8" t="n">
        <v>42041.74</v>
      </c>
      <c r="M80" s="8" t="n">
        <v>0</v>
      </c>
      <c r="N80" s="8" t="n">
        <v>31310.94</v>
      </c>
    </row>
    <row r="81" customFormat="false" ht="19.45" hidden="false" customHeight="true" outlineLevel="0" collapsed="false">
      <c r="A81" s="6" t="s">
        <v>245</v>
      </c>
      <c r="B81" s="7" t="s">
        <v>246</v>
      </c>
      <c r="C81" s="6" t="s">
        <v>22</v>
      </c>
      <c r="D81" s="6" t="s">
        <v>247</v>
      </c>
      <c r="E81" s="7" t="s">
        <v>1</v>
      </c>
      <c r="F81" s="8" t="n">
        <v>10881</v>
      </c>
      <c r="G81" s="9" t="n">
        <v>6.66</v>
      </c>
      <c r="H81" s="8" t="n">
        <v>829914.11</v>
      </c>
      <c r="I81" s="8" t="n">
        <v>72467.48</v>
      </c>
      <c r="J81" s="8" t="n">
        <v>1034572.31</v>
      </c>
      <c r="K81" s="8" t="n">
        <v>61059.13</v>
      </c>
      <c r="L81" s="8" t="n">
        <v>746102.98</v>
      </c>
      <c r="M81" s="8" t="n">
        <v>0</v>
      </c>
      <c r="N81" s="8" t="n">
        <v>288469.33</v>
      </c>
    </row>
    <row r="82" customFormat="false" ht="19.45" hidden="false" customHeight="true" outlineLevel="0" collapsed="false">
      <c r="A82" s="6" t="s">
        <v>248</v>
      </c>
      <c r="B82" s="7" t="s">
        <v>249</v>
      </c>
      <c r="C82" s="6" t="s">
        <v>22</v>
      </c>
      <c r="D82" s="6" t="s">
        <v>250</v>
      </c>
      <c r="E82" s="7" t="s">
        <v>1</v>
      </c>
      <c r="F82" s="8" t="n">
        <v>4204.47</v>
      </c>
      <c r="G82" s="9" t="n">
        <v>6.66</v>
      </c>
      <c r="H82" s="8" t="n">
        <v>321390.54</v>
      </c>
      <c r="I82" s="8" t="n">
        <v>28001.84</v>
      </c>
      <c r="J82" s="8" t="n">
        <v>400686.96</v>
      </c>
      <c r="K82" s="8" t="n">
        <v>17579.81</v>
      </c>
      <c r="L82" s="8" t="n">
        <v>145156.71</v>
      </c>
      <c r="M82" s="8" t="n">
        <v>0</v>
      </c>
      <c r="N82" s="8" t="n">
        <v>255530.25</v>
      </c>
    </row>
    <row r="83" customFormat="false" ht="19.45" hidden="false" customHeight="true" outlineLevel="0" collapsed="false">
      <c r="A83" s="6" t="s">
        <v>251</v>
      </c>
      <c r="B83" s="7" t="s">
        <v>252</v>
      </c>
      <c r="C83" s="6" t="s">
        <v>22</v>
      </c>
      <c r="D83" s="6" t="s">
        <v>253</v>
      </c>
      <c r="E83" s="7" t="s">
        <v>1</v>
      </c>
      <c r="F83" s="8" t="n">
        <v>1694.4</v>
      </c>
      <c r="G83" s="9" t="n">
        <v>6.66</v>
      </c>
      <c r="H83" s="8" t="n">
        <v>129520.56</v>
      </c>
      <c r="I83" s="8" t="n">
        <v>11284.71</v>
      </c>
      <c r="J83" s="8" t="n">
        <v>161476.97</v>
      </c>
      <c r="K83" s="8" t="n">
        <v>11285.11</v>
      </c>
      <c r="L83" s="8" t="n">
        <v>112626.66</v>
      </c>
      <c r="M83" s="8" t="n">
        <v>0</v>
      </c>
      <c r="N83" s="8" t="n">
        <v>48850.31</v>
      </c>
    </row>
    <row r="84" customFormat="false" ht="19.45" hidden="false" customHeight="true" outlineLevel="0" collapsed="false">
      <c r="A84" s="6" t="s">
        <v>254</v>
      </c>
      <c r="B84" s="7" t="s">
        <v>255</v>
      </c>
      <c r="C84" s="6" t="s">
        <v>22</v>
      </c>
      <c r="D84" s="6" t="s">
        <v>256</v>
      </c>
      <c r="E84" s="7" t="s">
        <v>1</v>
      </c>
      <c r="F84" s="8" t="n">
        <v>3826.36</v>
      </c>
      <c r="G84" s="9" t="n">
        <v>6.66</v>
      </c>
      <c r="H84" s="8" t="n">
        <v>292488</v>
      </c>
      <c r="I84" s="8" t="n">
        <v>25483.57</v>
      </c>
      <c r="J84" s="8" t="n">
        <v>364653.35</v>
      </c>
      <c r="K84" s="8" t="n">
        <v>18760.15</v>
      </c>
      <c r="L84" s="8" t="n">
        <v>309113.25</v>
      </c>
      <c r="M84" s="8" t="n">
        <v>0</v>
      </c>
      <c r="N84" s="8" t="n">
        <v>55540.1</v>
      </c>
    </row>
    <row r="85" customFormat="false" ht="19.45" hidden="false" customHeight="true" outlineLevel="0" collapsed="false">
      <c r="A85" s="6" t="s">
        <v>257</v>
      </c>
      <c r="B85" s="7" t="s">
        <v>258</v>
      </c>
      <c r="C85" s="6" t="s">
        <v>22</v>
      </c>
      <c r="D85" s="6" t="s">
        <v>259</v>
      </c>
      <c r="E85" s="7" t="s">
        <v>1</v>
      </c>
      <c r="F85" s="8" t="n">
        <v>9923</v>
      </c>
      <c r="G85" s="9" t="n">
        <v>6.66</v>
      </c>
      <c r="H85" s="8" t="n">
        <v>759291.81</v>
      </c>
      <c r="I85" s="8" t="n">
        <v>66087.24</v>
      </c>
      <c r="J85" s="8" t="n">
        <v>946500.87</v>
      </c>
      <c r="K85" s="8" t="n">
        <v>61652.42</v>
      </c>
      <c r="L85" s="8" t="n">
        <v>786831.29</v>
      </c>
      <c r="M85" s="8" t="n">
        <v>0</v>
      </c>
      <c r="N85" s="8" t="n">
        <v>159669.58</v>
      </c>
    </row>
    <row r="86" customFormat="false" ht="19.45" hidden="false" customHeight="true" outlineLevel="0" collapsed="false">
      <c r="A86" s="6" t="s">
        <v>260</v>
      </c>
      <c r="B86" s="7" t="s">
        <v>261</v>
      </c>
      <c r="C86" s="6" t="s">
        <v>22</v>
      </c>
      <c r="D86" s="6" t="s">
        <v>262</v>
      </c>
      <c r="E86" s="7" t="s">
        <v>1</v>
      </c>
      <c r="F86" s="8" t="n">
        <v>1584.1</v>
      </c>
      <c r="G86" s="9" t="n">
        <v>6.66</v>
      </c>
      <c r="H86" s="8" t="n">
        <v>121088.77</v>
      </c>
      <c r="I86" s="8" t="n">
        <v>10550.09</v>
      </c>
      <c r="J86" s="8" t="n">
        <v>150964.92</v>
      </c>
      <c r="K86" s="8" t="n">
        <v>9067.63</v>
      </c>
      <c r="L86" s="8" t="n">
        <v>118210.19</v>
      </c>
      <c r="M86" s="8" t="n">
        <v>0</v>
      </c>
      <c r="N86" s="8" t="n">
        <v>32754.73</v>
      </c>
    </row>
    <row r="87" customFormat="false" ht="19.45" hidden="false" customHeight="true" outlineLevel="0" collapsed="false">
      <c r="A87" s="6" t="s">
        <v>263</v>
      </c>
      <c r="B87" s="7" t="s">
        <v>264</v>
      </c>
      <c r="C87" s="6" t="s">
        <v>22</v>
      </c>
      <c r="D87" s="6" t="s">
        <v>265</v>
      </c>
      <c r="E87" s="7" t="s">
        <v>1</v>
      </c>
      <c r="F87" s="8" t="n">
        <v>1577.4</v>
      </c>
      <c r="G87" s="9" t="n">
        <v>6.66</v>
      </c>
      <c r="H87" s="8" t="n">
        <v>120576.24</v>
      </c>
      <c r="I87" s="8" t="n">
        <v>10408.02</v>
      </c>
      <c r="J87" s="8" t="n">
        <v>150228.58</v>
      </c>
      <c r="K87" s="8" t="n">
        <v>20480.82</v>
      </c>
      <c r="L87" s="8" t="n">
        <v>120795.95</v>
      </c>
      <c r="M87" s="8" t="n">
        <v>0</v>
      </c>
      <c r="N87" s="8" t="n">
        <v>29432.63</v>
      </c>
    </row>
    <row r="88" customFormat="false" ht="19.45" hidden="false" customHeight="true" outlineLevel="0" collapsed="false">
      <c r="A88" s="6" t="s">
        <v>266</v>
      </c>
      <c r="B88" s="7" t="s">
        <v>267</v>
      </c>
      <c r="C88" s="6" t="s">
        <v>22</v>
      </c>
      <c r="D88" s="6" t="s">
        <v>268</v>
      </c>
      <c r="E88" s="7" t="s">
        <v>1</v>
      </c>
      <c r="F88" s="8" t="n">
        <v>1620.2</v>
      </c>
      <c r="G88" s="9" t="n">
        <v>6.66</v>
      </c>
      <c r="H88" s="8" t="n">
        <v>123848.55</v>
      </c>
      <c r="I88" s="8" t="n">
        <v>10790.54</v>
      </c>
      <c r="J88" s="8" t="n">
        <v>154405.58</v>
      </c>
      <c r="K88" s="8" t="n">
        <v>5456.55</v>
      </c>
      <c r="L88" s="8" t="n">
        <v>116666.25</v>
      </c>
      <c r="M88" s="8" t="n">
        <v>0</v>
      </c>
      <c r="N88" s="8" t="n">
        <v>37739.33</v>
      </c>
    </row>
    <row r="89" customFormat="false" ht="19.45" hidden="false" customHeight="true" outlineLevel="0" collapsed="false">
      <c r="A89" s="6" t="s">
        <v>269</v>
      </c>
      <c r="B89" s="7" t="s">
        <v>270</v>
      </c>
      <c r="C89" s="6" t="s">
        <v>22</v>
      </c>
      <c r="D89" s="6" t="s">
        <v>271</v>
      </c>
      <c r="E89" s="7" t="s">
        <v>1</v>
      </c>
      <c r="F89" s="8" t="n">
        <v>5803.5</v>
      </c>
      <c r="G89" s="9" t="n">
        <v>6.66</v>
      </c>
      <c r="H89" s="8" t="n">
        <v>443716.64</v>
      </c>
      <c r="I89" s="8" t="n">
        <v>38658.57</v>
      </c>
      <c r="J89" s="8" t="n">
        <v>553193.81</v>
      </c>
      <c r="K89" s="8" t="n">
        <v>27916.56</v>
      </c>
      <c r="L89" s="8" t="n">
        <v>448932.7</v>
      </c>
      <c r="M89" s="8" t="n">
        <v>0</v>
      </c>
      <c r="N89" s="8" t="n">
        <v>104261.11</v>
      </c>
    </row>
    <row r="90" customFormat="false" ht="19.45" hidden="false" customHeight="true" outlineLevel="0" collapsed="false">
      <c r="A90" s="6" t="s">
        <v>272</v>
      </c>
      <c r="B90" s="7" t="s">
        <v>273</v>
      </c>
      <c r="C90" s="6" t="s">
        <v>22</v>
      </c>
      <c r="D90" s="6" t="s">
        <v>274</v>
      </c>
      <c r="E90" s="7" t="s">
        <v>1</v>
      </c>
      <c r="F90" s="8" t="n">
        <v>1328.6</v>
      </c>
      <c r="G90" s="9" t="n">
        <v>6.66</v>
      </c>
      <c r="H90" s="8" t="n">
        <v>101541.64</v>
      </c>
      <c r="I90" s="8" t="n">
        <v>8848.5</v>
      </c>
      <c r="J90" s="8" t="n">
        <v>126599.06</v>
      </c>
      <c r="K90" s="8" t="n">
        <v>6791.55</v>
      </c>
      <c r="L90" s="8" t="n">
        <v>101329.22</v>
      </c>
      <c r="M90" s="8" t="n">
        <v>0</v>
      </c>
      <c r="N90" s="8" t="n">
        <v>25269.84</v>
      </c>
    </row>
    <row r="91" customFormat="false" ht="19.45" hidden="false" customHeight="true" outlineLevel="0" collapsed="false">
      <c r="A91" s="6" t="s">
        <v>275</v>
      </c>
      <c r="B91" s="7" t="s">
        <v>276</v>
      </c>
      <c r="C91" s="6" t="s">
        <v>22</v>
      </c>
      <c r="D91" s="6" t="s">
        <v>277</v>
      </c>
      <c r="E91" s="7" t="s">
        <v>1</v>
      </c>
      <c r="F91" s="8" t="n">
        <v>3219.6</v>
      </c>
      <c r="G91" s="9" t="n">
        <v>6.66</v>
      </c>
      <c r="H91" s="8" t="n">
        <v>246944.56</v>
      </c>
      <c r="I91" s="8" t="n">
        <v>21442.54</v>
      </c>
      <c r="J91" s="8" t="n">
        <v>307832.24</v>
      </c>
      <c r="K91" s="8" t="n">
        <v>9644.94</v>
      </c>
      <c r="L91" s="8" t="n">
        <v>266502.94</v>
      </c>
      <c r="M91" s="8" t="n">
        <v>0</v>
      </c>
      <c r="N91" s="8" t="n">
        <v>41329.3</v>
      </c>
    </row>
    <row r="92" customFormat="false" ht="19.45" hidden="false" customHeight="true" outlineLevel="0" collapsed="false">
      <c r="A92" s="6" t="s">
        <v>278</v>
      </c>
      <c r="B92" s="7" t="s">
        <v>279</v>
      </c>
      <c r="C92" s="6" t="s">
        <v>22</v>
      </c>
      <c r="D92" s="6" t="s">
        <v>280</v>
      </c>
      <c r="E92" s="7" t="s">
        <v>1</v>
      </c>
      <c r="F92" s="8" t="n">
        <v>319.2</v>
      </c>
      <c r="G92" s="9" t="n">
        <v>6.66</v>
      </c>
      <c r="H92" s="8" t="n">
        <v>24399.75</v>
      </c>
      <c r="I92" s="8" t="n">
        <v>2125.87</v>
      </c>
      <c r="J92" s="8" t="n">
        <v>30419.88</v>
      </c>
      <c r="K92" s="8" t="n">
        <v>2570.3</v>
      </c>
      <c r="L92" s="8" t="n">
        <v>26431.91</v>
      </c>
      <c r="M92" s="8" t="n">
        <v>0</v>
      </c>
      <c r="N92" s="8" t="n">
        <v>3987.97</v>
      </c>
    </row>
    <row r="93" customFormat="false" ht="19.45" hidden="false" customHeight="true" outlineLevel="0" collapsed="false">
      <c r="A93" s="6" t="s">
        <v>281</v>
      </c>
      <c r="B93" s="7" t="s">
        <v>282</v>
      </c>
      <c r="C93" s="6" t="s">
        <v>22</v>
      </c>
      <c r="D93" s="6" t="s">
        <v>283</v>
      </c>
      <c r="E93" s="7" t="s">
        <v>1</v>
      </c>
      <c r="F93" s="8" t="n">
        <v>4553.9</v>
      </c>
      <c r="G93" s="9" t="n">
        <v>6.66</v>
      </c>
      <c r="H93" s="8" t="n">
        <v>348099.47</v>
      </c>
      <c r="I93" s="8" t="n">
        <v>30328.93</v>
      </c>
      <c r="J93" s="8" t="n">
        <v>433986.36</v>
      </c>
      <c r="K93" s="8" t="n">
        <v>25694.35</v>
      </c>
      <c r="L93" s="8" t="n">
        <v>325513.88</v>
      </c>
      <c r="M93" s="8" t="n">
        <v>0</v>
      </c>
      <c r="N93" s="8" t="n">
        <v>108472.48</v>
      </c>
    </row>
    <row r="94" customFormat="false" ht="19.45" hidden="false" customHeight="true" outlineLevel="0" collapsed="false">
      <c r="A94" s="6" t="s">
        <v>284</v>
      </c>
      <c r="B94" s="7" t="s">
        <v>285</v>
      </c>
      <c r="C94" s="6" t="s">
        <v>22</v>
      </c>
      <c r="D94" s="6" t="s">
        <v>286</v>
      </c>
      <c r="E94" s="7" t="s">
        <v>1</v>
      </c>
      <c r="F94" s="8" t="n">
        <v>2510.2</v>
      </c>
      <c r="G94" s="9" t="n">
        <v>6.66</v>
      </c>
      <c r="H94" s="8" t="n">
        <v>191879.96</v>
      </c>
      <c r="I94" s="8" t="n">
        <v>16717.95</v>
      </c>
      <c r="J94" s="8" t="n">
        <v>239222.43</v>
      </c>
      <c r="K94" s="8" t="n">
        <v>18330.24</v>
      </c>
      <c r="L94" s="8" t="n">
        <v>169633.68</v>
      </c>
      <c r="M94" s="8" t="n">
        <v>0</v>
      </c>
      <c r="N94" s="8" t="n">
        <v>69588.75</v>
      </c>
    </row>
    <row r="95" customFormat="false" ht="19.45" hidden="false" customHeight="true" outlineLevel="0" collapsed="false">
      <c r="A95" s="6" t="s">
        <v>287</v>
      </c>
      <c r="B95" s="7" t="s">
        <v>288</v>
      </c>
      <c r="C95" s="6" t="s">
        <v>22</v>
      </c>
      <c r="D95" s="6" t="s">
        <v>289</v>
      </c>
      <c r="E95" s="7" t="s">
        <v>1</v>
      </c>
      <c r="F95" s="8" t="n">
        <v>4204.2</v>
      </c>
      <c r="G95" s="9" t="n">
        <v>6.66</v>
      </c>
      <c r="H95" s="8" t="n">
        <v>321272.68</v>
      </c>
      <c r="I95" s="8" t="n">
        <v>28000.01</v>
      </c>
      <c r="J95" s="8" t="n">
        <v>400471.25</v>
      </c>
      <c r="K95" s="8" t="n">
        <v>9248.29</v>
      </c>
      <c r="L95" s="8" t="n">
        <v>275734.12</v>
      </c>
      <c r="M95" s="8" t="n">
        <v>0</v>
      </c>
      <c r="N95" s="8" t="n">
        <v>124737.13</v>
      </c>
    </row>
    <row r="96" customFormat="false" ht="19.45" hidden="false" customHeight="true" outlineLevel="0" collapsed="false">
      <c r="A96" s="6" t="s">
        <v>290</v>
      </c>
      <c r="B96" s="7" t="s">
        <v>291</v>
      </c>
      <c r="C96" s="6" t="s">
        <v>22</v>
      </c>
      <c r="D96" s="6" t="s">
        <v>292</v>
      </c>
      <c r="E96" s="7" t="s">
        <v>1</v>
      </c>
      <c r="F96" s="8" t="n">
        <v>10745.6</v>
      </c>
      <c r="G96" s="9" t="n">
        <v>6.66</v>
      </c>
      <c r="H96" s="8" t="n">
        <v>821385.48</v>
      </c>
      <c r="I96" s="8" t="n">
        <v>71565.72</v>
      </c>
      <c r="J96" s="8" t="n">
        <v>1024047.53</v>
      </c>
      <c r="K96" s="8" t="n">
        <v>84539.38</v>
      </c>
      <c r="L96" s="8" t="n">
        <v>705864.02</v>
      </c>
      <c r="M96" s="8" t="n">
        <v>0</v>
      </c>
      <c r="N96" s="8" t="n">
        <v>318183.51</v>
      </c>
    </row>
    <row r="97" customFormat="false" ht="19.45" hidden="false" customHeight="true" outlineLevel="0" collapsed="false">
      <c r="A97" s="6" t="s">
        <v>293</v>
      </c>
      <c r="B97" s="7" t="s">
        <v>294</v>
      </c>
      <c r="C97" s="6" t="s">
        <v>22</v>
      </c>
      <c r="D97" s="6" t="s">
        <v>295</v>
      </c>
      <c r="E97" s="7" t="s">
        <v>1</v>
      </c>
      <c r="F97" s="8" t="n">
        <v>3110.9</v>
      </c>
      <c r="G97" s="9" t="n">
        <v>6.66</v>
      </c>
      <c r="H97" s="8" t="n">
        <v>207412.88</v>
      </c>
      <c r="I97" s="8" t="n">
        <v>18071.3</v>
      </c>
      <c r="J97" s="8" t="n">
        <v>258587.7</v>
      </c>
      <c r="K97" s="8" t="n">
        <v>28874.4</v>
      </c>
      <c r="L97" s="8" t="n">
        <v>125977.75</v>
      </c>
      <c r="M97" s="8" t="n">
        <v>0</v>
      </c>
      <c r="N97" s="8" t="n">
        <v>132609.95</v>
      </c>
    </row>
    <row r="98" customFormat="false" ht="19.45" hidden="false" customHeight="true" outlineLevel="0" collapsed="false">
      <c r="A98" s="6" t="s">
        <v>296</v>
      </c>
      <c r="B98" s="7" t="s">
        <v>297</v>
      </c>
      <c r="C98" s="6" t="s">
        <v>22</v>
      </c>
      <c r="D98" s="6" t="s">
        <v>298</v>
      </c>
      <c r="E98" s="7" t="s">
        <v>1</v>
      </c>
      <c r="F98" s="8" t="n">
        <v>503.3</v>
      </c>
      <c r="G98" s="9" t="n">
        <v>6.66</v>
      </c>
      <c r="H98" s="8" t="n">
        <v>38472.36</v>
      </c>
      <c r="I98" s="8" t="n">
        <v>3351.94</v>
      </c>
      <c r="J98" s="8" t="n">
        <v>48236.36</v>
      </c>
      <c r="K98" s="8" t="n">
        <v>4864.32</v>
      </c>
      <c r="L98" s="8" t="n">
        <v>32209.97</v>
      </c>
      <c r="M98" s="8" t="n">
        <v>0</v>
      </c>
      <c r="N98" s="8" t="n">
        <v>16026.39</v>
      </c>
    </row>
    <row r="99" customFormat="false" ht="19.45" hidden="false" customHeight="true" outlineLevel="0" collapsed="false">
      <c r="A99" s="6" t="s">
        <v>299</v>
      </c>
      <c r="B99" s="7" t="s">
        <v>300</v>
      </c>
      <c r="C99" s="6" t="s">
        <v>22</v>
      </c>
      <c r="D99" s="6" t="s">
        <v>301</v>
      </c>
      <c r="E99" s="7" t="s">
        <v>1</v>
      </c>
      <c r="F99" s="8" t="n">
        <v>9136.4</v>
      </c>
      <c r="G99" s="9" t="n">
        <v>6.66</v>
      </c>
      <c r="H99" s="8" t="n">
        <v>697995.66</v>
      </c>
      <c r="I99" s="8" t="n">
        <v>60848.63</v>
      </c>
      <c r="J99" s="8" t="n">
        <v>869836.69</v>
      </c>
      <c r="K99" s="8" t="n">
        <v>67887.07</v>
      </c>
      <c r="L99" s="8" t="n">
        <v>681981.85</v>
      </c>
      <c r="M99" s="8" t="n">
        <v>0</v>
      </c>
      <c r="N99" s="8" t="n">
        <v>187854.84</v>
      </c>
    </row>
    <row r="100" customFormat="false" ht="19.45" hidden="false" customHeight="true" outlineLevel="0" collapsed="false">
      <c r="A100" s="6" t="s">
        <v>302</v>
      </c>
      <c r="B100" s="7" t="s">
        <v>303</v>
      </c>
      <c r="C100" s="6" t="s">
        <v>22</v>
      </c>
      <c r="D100" s="6" t="s">
        <v>304</v>
      </c>
      <c r="E100" s="7" t="s">
        <v>1</v>
      </c>
      <c r="F100" s="8" t="n">
        <v>5374.7</v>
      </c>
      <c r="G100" s="9" t="n">
        <v>6.66</v>
      </c>
      <c r="H100" s="8" t="n">
        <v>412137.78</v>
      </c>
      <c r="I100" s="8" t="n">
        <v>35795.43</v>
      </c>
      <c r="J100" s="8" t="n">
        <v>513825.49</v>
      </c>
      <c r="K100" s="8" t="n">
        <v>37740.82</v>
      </c>
      <c r="L100" s="8" t="n">
        <v>401500.2</v>
      </c>
      <c r="M100" s="8" t="n">
        <v>0</v>
      </c>
      <c r="N100" s="8" t="n">
        <v>112325.29</v>
      </c>
    </row>
    <row r="101" customFormat="false" ht="19.45" hidden="false" customHeight="true" outlineLevel="0" collapsed="false">
      <c r="A101" s="6" t="s">
        <v>305</v>
      </c>
      <c r="B101" s="7" t="s">
        <v>306</v>
      </c>
      <c r="C101" s="6" t="s">
        <v>22</v>
      </c>
      <c r="D101" s="6" t="s">
        <v>307</v>
      </c>
      <c r="E101" s="7" t="s">
        <v>1</v>
      </c>
      <c r="F101" s="8" t="n">
        <v>1792.9</v>
      </c>
      <c r="G101" s="9" t="n">
        <v>6.66</v>
      </c>
      <c r="H101" s="8" t="n">
        <v>137049.59</v>
      </c>
      <c r="I101" s="8" t="n">
        <v>11940.74</v>
      </c>
      <c r="J101" s="8" t="n">
        <v>170863.83</v>
      </c>
      <c r="K101" s="8" t="n">
        <v>14725.03</v>
      </c>
      <c r="L101" s="8" t="n">
        <v>137515.9</v>
      </c>
      <c r="M101" s="8" t="n">
        <v>0</v>
      </c>
      <c r="N101" s="8" t="n">
        <v>33347.93</v>
      </c>
    </row>
    <row r="102" customFormat="false" ht="19.45" hidden="false" customHeight="true" outlineLevel="0" collapsed="false">
      <c r="A102" s="6" t="s">
        <v>308</v>
      </c>
      <c r="B102" s="7" t="s">
        <v>309</v>
      </c>
      <c r="C102" s="6" t="s">
        <v>22</v>
      </c>
      <c r="D102" s="6" t="s">
        <v>310</v>
      </c>
      <c r="E102" s="7" t="s">
        <v>1</v>
      </c>
      <c r="F102" s="8" t="n">
        <v>6722.39</v>
      </c>
      <c r="G102" s="9" t="n">
        <v>6.66</v>
      </c>
      <c r="H102" s="8" t="n">
        <v>513861.72</v>
      </c>
      <c r="I102" s="8" t="n">
        <v>44771.14</v>
      </c>
      <c r="J102" s="8" t="n">
        <v>640646.3</v>
      </c>
      <c r="K102" s="8" t="n">
        <v>35602.59</v>
      </c>
      <c r="L102" s="8" t="n">
        <v>502060.93</v>
      </c>
      <c r="M102" s="8" t="n">
        <v>0</v>
      </c>
      <c r="N102" s="8" t="n">
        <v>138585.37</v>
      </c>
    </row>
    <row r="103" customFormat="false" ht="19.45" hidden="false" customHeight="true" outlineLevel="0" collapsed="false">
      <c r="A103" s="6" t="s">
        <v>311</v>
      </c>
      <c r="B103" s="7" t="s">
        <v>312</v>
      </c>
      <c r="C103" s="6" t="s">
        <v>22</v>
      </c>
      <c r="D103" s="6" t="s">
        <v>313</v>
      </c>
      <c r="E103" s="7" t="s">
        <v>1</v>
      </c>
      <c r="F103" s="8" t="n">
        <v>5732.35</v>
      </c>
      <c r="G103" s="9" t="n">
        <v>6.66</v>
      </c>
      <c r="H103" s="8" t="n">
        <v>690404.71</v>
      </c>
      <c r="I103" s="8" t="n">
        <v>38177.41</v>
      </c>
      <c r="J103" s="8" t="n">
        <v>844375.66</v>
      </c>
      <c r="K103" s="8" t="n">
        <v>34526.57</v>
      </c>
      <c r="L103" s="8" t="n">
        <v>518595.59</v>
      </c>
      <c r="M103" s="8" t="n">
        <v>0</v>
      </c>
      <c r="N103" s="8" t="n">
        <v>325780.07</v>
      </c>
    </row>
    <row r="104" customFormat="false" ht="19.45" hidden="false" customHeight="true" outlineLevel="0" collapsed="false">
      <c r="A104" s="6" t="s">
        <v>314</v>
      </c>
      <c r="B104" s="7" t="s">
        <v>315</v>
      </c>
      <c r="C104" s="6" t="s">
        <v>22</v>
      </c>
      <c r="D104" s="6" t="s">
        <v>316</v>
      </c>
      <c r="E104" s="7" t="s">
        <v>1</v>
      </c>
      <c r="F104" s="8" t="n">
        <v>2923.8</v>
      </c>
      <c r="G104" s="9" t="n">
        <v>6.66</v>
      </c>
      <c r="H104" s="8" t="n">
        <v>223495.44</v>
      </c>
      <c r="I104" s="8" t="n">
        <v>19472.52</v>
      </c>
      <c r="J104" s="8" t="n">
        <v>278638.3</v>
      </c>
      <c r="K104" s="8" t="n">
        <v>12123.95</v>
      </c>
      <c r="L104" s="8" t="n">
        <v>207616.55</v>
      </c>
      <c r="M104" s="8" t="n">
        <v>0</v>
      </c>
      <c r="N104" s="8" t="n">
        <v>71021.75</v>
      </c>
    </row>
    <row r="105" customFormat="false" ht="19.45" hidden="false" customHeight="true" outlineLevel="0" collapsed="false">
      <c r="A105" s="6" t="s">
        <v>317</v>
      </c>
      <c r="B105" s="7" t="s">
        <v>318</v>
      </c>
      <c r="C105" s="6" t="s">
        <v>22</v>
      </c>
      <c r="D105" s="6" t="s">
        <v>319</v>
      </c>
      <c r="E105" s="7" t="s">
        <v>1</v>
      </c>
      <c r="F105" s="8" t="n">
        <v>3249.1</v>
      </c>
      <c r="G105" s="9" t="n">
        <v>6.66</v>
      </c>
      <c r="H105" s="8" t="n">
        <v>248361.26</v>
      </c>
      <c r="I105" s="8" t="n">
        <v>21639.03</v>
      </c>
      <c r="J105" s="8" t="n">
        <v>309639.36</v>
      </c>
      <c r="K105" s="8" t="n">
        <v>17150.15</v>
      </c>
      <c r="L105" s="8" t="n">
        <v>248111.44</v>
      </c>
      <c r="M105" s="8" t="n">
        <v>0</v>
      </c>
      <c r="N105" s="8" t="n">
        <v>61527.92</v>
      </c>
    </row>
    <row r="106" customFormat="false" ht="19.45" hidden="false" customHeight="true" outlineLevel="0" collapsed="false">
      <c r="A106" s="6" t="s">
        <v>320</v>
      </c>
      <c r="B106" s="7" t="s">
        <v>321</v>
      </c>
      <c r="C106" s="6" t="s">
        <v>22</v>
      </c>
      <c r="D106" s="6" t="s">
        <v>322</v>
      </c>
      <c r="E106" s="7" t="s">
        <v>1</v>
      </c>
      <c r="F106" s="8" t="n">
        <v>5790.5</v>
      </c>
      <c r="G106" s="9" t="n">
        <v>6.66</v>
      </c>
      <c r="H106" s="8" t="n">
        <v>442626.85</v>
      </c>
      <c r="I106" s="8" t="n">
        <v>38564.71</v>
      </c>
      <c r="J106" s="8" t="n">
        <v>551829.66</v>
      </c>
      <c r="K106" s="8" t="n">
        <v>37465.6</v>
      </c>
      <c r="L106" s="8" t="n">
        <v>466357.03</v>
      </c>
      <c r="M106" s="8" t="n">
        <v>641.68</v>
      </c>
      <c r="N106" s="8" t="n">
        <f aca="false">85472.63+641.68</f>
        <v>86114.31</v>
      </c>
    </row>
    <row r="107" customFormat="false" ht="19.45" hidden="false" customHeight="true" outlineLevel="0" collapsed="false">
      <c r="A107" s="6" t="s">
        <v>323</v>
      </c>
      <c r="B107" s="7" t="s">
        <v>324</v>
      </c>
      <c r="C107" s="6" t="s">
        <v>22</v>
      </c>
      <c r="D107" s="6" t="s">
        <v>325</v>
      </c>
      <c r="E107" s="7" t="s">
        <v>1</v>
      </c>
      <c r="F107" s="8" t="n">
        <v>709.3</v>
      </c>
      <c r="G107" s="9" t="n">
        <v>6.66</v>
      </c>
      <c r="H107" s="8" t="n">
        <v>54219.12</v>
      </c>
      <c r="I107" s="8" t="n">
        <v>4723.91</v>
      </c>
      <c r="J107" s="8" t="n">
        <v>67596.57</v>
      </c>
      <c r="K107" s="8" t="n">
        <v>3943.68</v>
      </c>
      <c r="L107" s="8" t="n">
        <v>49115.55</v>
      </c>
      <c r="M107" s="8" t="n">
        <v>0</v>
      </c>
      <c r="N107" s="8" t="n">
        <v>18481.02</v>
      </c>
    </row>
    <row r="108" customFormat="false" ht="19.45" hidden="false" customHeight="true" outlineLevel="0" collapsed="false">
      <c r="A108" s="6" t="s">
        <v>326</v>
      </c>
      <c r="B108" s="7" t="s">
        <v>327</v>
      </c>
      <c r="C108" s="6" t="s">
        <v>22</v>
      </c>
      <c r="D108" s="6" t="s">
        <v>328</v>
      </c>
      <c r="E108" s="7" t="s">
        <v>1</v>
      </c>
      <c r="F108" s="8" t="n">
        <v>4428.6</v>
      </c>
      <c r="G108" s="9" t="n">
        <v>6.66</v>
      </c>
      <c r="H108" s="8" t="n">
        <v>338522.94</v>
      </c>
      <c r="I108" s="8" t="n">
        <v>29494.5</v>
      </c>
      <c r="J108" s="8" t="n">
        <v>422046.56</v>
      </c>
      <c r="K108" s="8" t="n">
        <v>38094.96</v>
      </c>
      <c r="L108" s="8" t="n">
        <v>354043.34</v>
      </c>
      <c r="M108" s="8" t="n">
        <v>0</v>
      </c>
      <c r="N108" s="8" t="n">
        <v>68003.22</v>
      </c>
    </row>
    <row r="109" customFormat="false" ht="19.45" hidden="false" customHeight="true" outlineLevel="0" collapsed="false">
      <c r="A109" s="6" t="s">
        <v>329</v>
      </c>
      <c r="B109" s="7" t="s">
        <v>330</v>
      </c>
      <c r="C109" s="6" t="s">
        <v>22</v>
      </c>
      <c r="D109" s="6" t="s">
        <v>331</v>
      </c>
      <c r="E109" s="7" t="s">
        <v>1</v>
      </c>
      <c r="F109" s="8" t="n">
        <v>3361.1</v>
      </c>
      <c r="G109" s="9" t="n">
        <v>6.66</v>
      </c>
      <c r="H109" s="8" t="n">
        <v>256951.33</v>
      </c>
      <c r="I109" s="8" t="n">
        <v>22384.93</v>
      </c>
      <c r="J109" s="8" t="n">
        <v>320346.55</v>
      </c>
      <c r="K109" s="8" t="n">
        <v>16592.79</v>
      </c>
      <c r="L109" s="8" t="n">
        <v>273524.02</v>
      </c>
      <c r="M109" s="8" t="n">
        <v>0</v>
      </c>
      <c r="N109" s="8" t="n">
        <v>46822.53</v>
      </c>
    </row>
    <row r="110" customFormat="false" ht="19.45" hidden="false" customHeight="true" outlineLevel="0" collapsed="false">
      <c r="A110" s="6" t="s">
        <v>332</v>
      </c>
      <c r="B110" s="7" t="s">
        <v>333</v>
      </c>
      <c r="C110" s="6" t="s">
        <v>22</v>
      </c>
      <c r="D110" s="6" t="s">
        <v>334</v>
      </c>
      <c r="E110" s="7" t="s">
        <v>1</v>
      </c>
      <c r="F110" s="8" t="n">
        <v>5325.47</v>
      </c>
      <c r="G110" s="9" t="n">
        <v>6.66</v>
      </c>
      <c r="H110" s="8" t="n">
        <v>407066.68</v>
      </c>
      <c r="I110" s="8" t="n">
        <v>35467.65</v>
      </c>
      <c r="J110" s="8" t="n">
        <v>507698.97</v>
      </c>
      <c r="K110" s="8" t="n">
        <v>29974.06</v>
      </c>
      <c r="L110" s="8" t="n">
        <v>439110.41</v>
      </c>
      <c r="M110" s="8" t="n">
        <v>0</v>
      </c>
      <c r="N110" s="8" t="n">
        <v>68588.56</v>
      </c>
    </row>
    <row r="111" customFormat="false" ht="19.45" hidden="false" customHeight="true" outlineLevel="0" collapsed="false">
      <c r="A111" s="6" t="s">
        <v>335</v>
      </c>
      <c r="B111" s="7" t="s">
        <v>336</v>
      </c>
      <c r="C111" s="6" t="s">
        <v>22</v>
      </c>
      <c r="D111" s="6" t="s">
        <v>337</v>
      </c>
      <c r="E111" s="7" t="s">
        <v>1</v>
      </c>
      <c r="F111" s="8" t="n">
        <v>1992</v>
      </c>
      <c r="G111" s="9" t="n">
        <v>6.66</v>
      </c>
      <c r="H111" s="8" t="n">
        <v>152268.36</v>
      </c>
      <c r="I111" s="8" t="n">
        <v>13266.77</v>
      </c>
      <c r="J111" s="8" t="n">
        <v>189837.57</v>
      </c>
      <c r="K111" s="8" t="n">
        <v>19422.48</v>
      </c>
      <c r="L111" s="8" t="n">
        <v>73736.07</v>
      </c>
      <c r="M111" s="8" t="n">
        <v>0</v>
      </c>
      <c r="N111" s="8" t="n">
        <v>116101.5</v>
      </c>
    </row>
    <row r="112" customFormat="false" ht="19.45" hidden="false" customHeight="true" outlineLevel="0" collapsed="false">
      <c r="A112" s="6" t="s">
        <v>338</v>
      </c>
      <c r="B112" s="7" t="s">
        <v>339</v>
      </c>
      <c r="C112" s="6" t="s">
        <v>22</v>
      </c>
      <c r="D112" s="6" t="s">
        <v>340</v>
      </c>
      <c r="E112" s="7" t="s">
        <v>1</v>
      </c>
      <c r="F112" s="8" t="n">
        <v>748.5</v>
      </c>
      <c r="G112" s="9" t="n">
        <v>6.66</v>
      </c>
      <c r="H112" s="8" t="n">
        <v>57215.51</v>
      </c>
      <c r="I112" s="8" t="n">
        <v>4985.02</v>
      </c>
      <c r="J112" s="8" t="n">
        <v>71074.22</v>
      </c>
      <c r="K112" s="8" t="n">
        <v>4231.02</v>
      </c>
      <c r="L112" s="8" t="n">
        <v>49545.02</v>
      </c>
      <c r="M112" s="8" t="n">
        <v>0</v>
      </c>
      <c r="N112" s="8" t="n">
        <v>21529.2</v>
      </c>
    </row>
    <row r="113" customFormat="false" ht="19.45" hidden="false" customHeight="true" outlineLevel="0" collapsed="false">
      <c r="A113" s="6" t="s">
        <v>341</v>
      </c>
      <c r="B113" s="7" t="s">
        <v>342</v>
      </c>
      <c r="C113" s="6" t="s">
        <v>22</v>
      </c>
      <c r="D113" s="6" t="s">
        <v>343</v>
      </c>
      <c r="E113" s="7" t="s">
        <v>1</v>
      </c>
      <c r="F113" s="8" t="n">
        <v>3408.6</v>
      </c>
      <c r="G113" s="9" t="n">
        <v>6.66</v>
      </c>
      <c r="H113" s="8" t="n">
        <v>260378.38</v>
      </c>
      <c r="I113" s="8" t="n">
        <v>22701.29</v>
      </c>
      <c r="J113" s="8" t="n">
        <v>324664.79</v>
      </c>
      <c r="K113" s="8" t="n">
        <v>11072.32</v>
      </c>
      <c r="L113" s="8" t="n">
        <v>227287.5</v>
      </c>
      <c r="M113" s="8" t="n">
        <v>0</v>
      </c>
      <c r="N113" s="8" t="n">
        <v>97377.29</v>
      </c>
    </row>
    <row r="114" customFormat="false" ht="19.45" hidden="false" customHeight="true" outlineLevel="0" collapsed="false">
      <c r="A114" s="6" t="s">
        <v>344</v>
      </c>
      <c r="B114" s="7" t="s">
        <v>345</v>
      </c>
      <c r="C114" s="6" t="s">
        <v>22</v>
      </c>
      <c r="D114" s="6" t="s">
        <v>346</v>
      </c>
      <c r="E114" s="7" t="s">
        <v>1</v>
      </c>
      <c r="F114" s="8" t="n">
        <v>1895.8</v>
      </c>
      <c r="G114" s="9" t="n">
        <v>6.66</v>
      </c>
      <c r="H114" s="8" t="n">
        <v>144915</v>
      </c>
      <c r="I114" s="8" t="n">
        <v>12626.04</v>
      </c>
      <c r="J114" s="8" t="n">
        <v>180669.92</v>
      </c>
      <c r="K114" s="8" t="n">
        <v>6211.76</v>
      </c>
      <c r="L114" s="8" t="n">
        <v>142502.36</v>
      </c>
      <c r="M114" s="8" t="n">
        <v>0</v>
      </c>
      <c r="N114" s="8" t="n">
        <v>38167.56</v>
      </c>
    </row>
    <row r="115" customFormat="false" ht="19.45" hidden="false" customHeight="true" outlineLevel="0" collapsed="false">
      <c r="A115" s="6" t="s">
        <v>347</v>
      </c>
      <c r="B115" s="7" t="s">
        <v>348</v>
      </c>
      <c r="C115" s="6" t="s">
        <v>22</v>
      </c>
      <c r="D115" s="6" t="s">
        <v>349</v>
      </c>
      <c r="E115" s="7" t="s">
        <v>1</v>
      </c>
      <c r="F115" s="8" t="n">
        <v>14075.5</v>
      </c>
      <c r="G115" s="9" t="n">
        <v>6.66</v>
      </c>
      <c r="H115" s="8" t="n">
        <v>1075932.37</v>
      </c>
      <c r="I115" s="8" t="n">
        <v>93742.71</v>
      </c>
      <c r="J115" s="8" t="n">
        <v>1341396.24</v>
      </c>
      <c r="K115" s="8" t="n">
        <v>84131.21</v>
      </c>
      <c r="L115" s="8" t="n">
        <v>1072654.07</v>
      </c>
      <c r="M115" s="8" t="n">
        <v>0</v>
      </c>
      <c r="N115" s="8" t="n">
        <v>268742.17</v>
      </c>
    </row>
    <row r="116" customFormat="false" ht="19.45" hidden="false" customHeight="true" outlineLevel="0" collapsed="false">
      <c r="A116" s="6" t="s">
        <v>350</v>
      </c>
      <c r="B116" s="7" t="s">
        <v>351</v>
      </c>
      <c r="C116" s="6" t="s">
        <v>22</v>
      </c>
      <c r="D116" s="6" t="s">
        <v>352</v>
      </c>
      <c r="E116" s="7" t="s">
        <v>1</v>
      </c>
      <c r="F116" s="8" t="n">
        <v>17891.09</v>
      </c>
      <c r="G116" s="9" t="n">
        <v>6.66</v>
      </c>
      <c r="H116" s="8" t="n">
        <v>1367641.61</v>
      </c>
      <c r="I116" s="8" t="n">
        <v>119154.55</v>
      </c>
      <c r="J116" s="8" t="n">
        <v>1705085.88</v>
      </c>
      <c r="K116" s="8" t="n">
        <v>106493.49</v>
      </c>
      <c r="L116" s="8" t="n">
        <v>1417395.1</v>
      </c>
      <c r="M116" s="8" t="n">
        <v>0</v>
      </c>
      <c r="N116" s="8" t="n">
        <v>287690.78</v>
      </c>
    </row>
    <row r="117" customFormat="false" ht="19.45" hidden="false" customHeight="true" outlineLevel="0" collapsed="false">
      <c r="A117" s="6" t="s">
        <v>353</v>
      </c>
      <c r="B117" s="7" t="s">
        <v>354</v>
      </c>
      <c r="C117" s="6" t="s">
        <v>22</v>
      </c>
      <c r="D117" s="6" t="s">
        <v>355</v>
      </c>
      <c r="E117" s="7" t="s">
        <v>1</v>
      </c>
      <c r="F117" s="8" t="n">
        <v>10307.53</v>
      </c>
      <c r="G117" s="9" t="n">
        <v>6.66</v>
      </c>
      <c r="H117" s="8" t="n">
        <v>787908.41</v>
      </c>
      <c r="I117" s="8" t="n">
        <v>68648.18</v>
      </c>
      <c r="J117" s="8" t="n">
        <v>982308.51</v>
      </c>
      <c r="K117" s="8" t="n">
        <v>61295.45</v>
      </c>
      <c r="L117" s="8" t="n">
        <v>726331.82</v>
      </c>
      <c r="M117" s="8" t="n">
        <v>0</v>
      </c>
      <c r="N117" s="8" t="n">
        <v>255976.69</v>
      </c>
    </row>
    <row r="118" customFormat="false" ht="19.45" hidden="false" customHeight="true" outlineLevel="0" collapsed="false">
      <c r="A118" s="6" t="s">
        <v>356</v>
      </c>
      <c r="B118" s="7" t="s">
        <v>357</v>
      </c>
      <c r="C118" s="6" t="s">
        <v>22</v>
      </c>
      <c r="D118" s="6" t="s">
        <v>358</v>
      </c>
      <c r="E118" s="7" t="s">
        <v>1</v>
      </c>
      <c r="F118" s="8" t="n">
        <v>483.6</v>
      </c>
      <c r="G118" s="9" t="n">
        <v>6.66</v>
      </c>
      <c r="H118" s="8" t="n">
        <v>36966.36</v>
      </c>
      <c r="I118" s="8" t="n">
        <v>3220.79</v>
      </c>
      <c r="J118" s="8" t="n">
        <v>46087.07</v>
      </c>
      <c r="K118" s="8" t="n">
        <v>1196.28</v>
      </c>
      <c r="L118" s="8" t="n">
        <v>33635.25</v>
      </c>
      <c r="M118" s="8" t="n">
        <v>0</v>
      </c>
      <c r="N118" s="8" t="n">
        <v>12451.82</v>
      </c>
    </row>
    <row r="119" customFormat="false" ht="19.45" hidden="false" customHeight="true" outlineLevel="0" collapsed="false">
      <c r="A119" s="6" t="s">
        <v>359</v>
      </c>
      <c r="B119" s="7" t="s">
        <v>360</v>
      </c>
      <c r="C119" s="6" t="s">
        <v>22</v>
      </c>
      <c r="D119" s="6" t="s">
        <v>361</v>
      </c>
      <c r="E119" s="7" t="s">
        <v>1</v>
      </c>
      <c r="F119" s="8" t="n">
        <v>2699.48</v>
      </c>
      <c r="G119" s="9" t="n">
        <v>6.66</v>
      </c>
      <c r="H119" s="8" t="n">
        <v>207067.4</v>
      </c>
      <c r="I119" s="8" t="n">
        <v>17978.57</v>
      </c>
      <c r="J119" s="8" t="n">
        <v>257979.65</v>
      </c>
      <c r="K119" s="8" t="n">
        <v>10270.19</v>
      </c>
      <c r="L119" s="8" t="n">
        <v>192284.43</v>
      </c>
      <c r="M119" s="8" t="n">
        <v>0</v>
      </c>
      <c r="N119" s="8" t="n">
        <v>65695.22</v>
      </c>
    </row>
    <row r="120" customFormat="false" ht="19.45" hidden="false" customHeight="true" outlineLevel="0" collapsed="false">
      <c r="A120" s="6" t="s">
        <v>362</v>
      </c>
      <c r="B120" s="7" t="s">
        <v>363</v>
      </c>
      <c r="C120" s="6" t="s">
        <v>22</v>
      </c>
      <c r="D120" s="6" t="s">
        <v>364</v>
      </c>
      <c r="E120" s="7" t="s">
        <v>1</v>
      </c>
      <c r="F120" s="8" t="n">
        <v>7479.6</v>
      </c>
      <c r="G120" s="9" t="n">
        <v>6.66</v>
      </c>
      <c r="H120" s="8" t="n">
        <v>571742.15</v>
      </c>
      <c r="I120" s="8" t="n">
        <v>49814.1</v>
      </c>
      <c r="J120" s="8" t="n">
        <v>712807.39</v>
      </c>
      <c r="K120" s="8" t="n">
        <v>41048.25</v>
      </c>
      <c r="L120" s="8" t="n">
        <v>562427.86</v>
      </c>
      <c r="M120" s="8" t="n">
        <v>0</v>
      </c>
      <c r="N120" s="8" t="n">
        <v>150379.53</v>
      </c>
    </row>
    <row r="121" customFormat="false" ht="19.45" hidden="false" customHeight="true" outlineLevel="0" collapsed="false">
      <c r="A121" s="6" t="s">
        <v>365</v>
      </c>
      <c r="B121" s="7" t="s">
        <v>366</v>
      </c>
      <c r="C121" s="6" t="s">
        <v>22</v>
      </c>
      <c r="D121" s="6" t="s">
        <v>367</v>
      </c>
      <c r="E121" s="7" t="s">
        <v>1</v>
      </c>
      <c r="F121" s="8" t="n">
        <v>265.2</v>
      </c>
      <c r="G121" s="9" t="n">
        <v>6.66</v>
      </c>
      <c r="H121" s="8" t="n">
        <v>20271.84</v>
      </c>
      <c r="I121" s="8" t="n">
        <v>1766.22</v>
      </c>
      <c r="J121" s="8" t="n">
        <v>25273.54</v>
      </c>
      <c r="K121" s="8" t="n">
        <v>1272.1</v>
      </c>
      <c r="L121" s="8" t="n">
        <v>23085.02</v>
      </c>
      <c r="M121" s="8" t="n">
        <v>0</v>
      </c>
      <c r="N121" s="8" t="n">
        <v>2188.52</v>
      </c>
    </row>
    <row r="122" customFormat="false" ht="19.45" hidden="false" customHeight="true" outlineLevel="0" collapsed="false">
      <c r="A122" s="6" t="s">
        <v>368</v>
      </c>
      <c r="B122" s="7" t="s">
        <v>369</v>
      </c>
      <c r="C122" s="6" t="s">
        <v>22</v>
      </c>
      <c r="D122" s="6" t="s">
        <v>370</v>
      </c>
      <c r="E122" s="7" t="s">
        <v>1</v>
      </c>
      <c r="F122" s="8" t="n">
        <v>509.1</v>
      </c>
      <c r="G122" s="9" t="n">
        <v>6.66</v>
      </c>
      <c r="H122" s="8" t="n">
        <v>38916</v>
      </c>
      <c r="I122" s="8" t="n">
        <v>3390.61</v>
      </c>
      <c r="J122" s="8" t="n">
        <v>48517.67</v>
      </c>
      <c r="K122" s="8" t="n">
        <v>5421.68</v>
      </c>
      <c r="L122" s="8" t="n">
        <v>43107.11</v>
      </c>
      <c r="M122" s="8" t="n">
        <v>300</v>
      </c>
      <c r="N122" s="8" t="n">
        <f aca="false">5410.56+300</f>
        <v>5710.56</v>
      </c>
    </row>
    <row r="123" customFormat="false" ht="19.45" hidden="false" customHeight="true" outlineLevel="0" collapsed="false">
      <c r="A123" s="6" t="s">
        <v>371</v>
      </c>
      <c r="B123" s="7" t="s">
        <v>372</v>
      </c>
      <c r="C123" s="6" t="s">
        <v>22</v>
      </c>
      <c r="D123" s="6" t="s">
        <v>373</v>
      </c>
      <c r="E123" s="7" t="s">
        <v>1</v>
      </c>
      <c r="F123" s="8" t="n">
        <v>5664.2</v>
      </c>
      <c r="G123" s="9" t="n">
        <v>6.66</v>
      </c>
      <c r="H123" s="8" t="n">
        <v>432971.01</v>
      </c>
      <c r="I123" s="8" t="n">
        <v>37723.56</v>
      </c>
      <c r="J123" s="8" t="n">
        <v>539798.13</v>
      </c>
      <c r="K123" s="8" t="n">
        <v>45115.55</v>
      </c>
      <c r="L123" s="8" t="n">
        <v>404298.67</v>
      </c>
      <c r="M123" s="8" t="n">
        <v>0</v>
      </c>
      <c r="N123" s="8" t="n">
        <v>135499.46</v>
      </c>
    </row>
    <row r="124" customFormat="false" ht="19.45" hidden="false" customHeight="true" outlineLevel="0" collapsed="false">
      <c r="A124" s="6" t="s">
        <v>374</v>
      </c>
      <c r="B124" s="7" t="s">
        <v>375</v>
      </c>
      <c r="C124" s="6" t="s">
        <v>22</v>
      </c>
      <c r="D124" s="6" t="s">
        <v>376</v>
      </c>
      <c r="E124" s="7" t="s">
        <v>1</v>
      </c>
      <c r="F124" s="8" t="n">
        <v>10588.8</v>
      </c>
      <c r="G124" s="9" t="n">
        <v>6.66</v>
      </c>
      <c r="H124" s="8" t="n">
        <v>807446.63</v>
      </c>
      <c r="I124" s="8" t="n">
        <v>70350.43</v>
      </c>
      <c r="J124" s="8" t="n">
        <v>1006667.56</v>
      </c>
      <c r="K124" s="8" t="n">
        <v>64281.24</v>
      </c>
      <c r="L124" s="8" t="n">
        <v>739873.78</v>
      </c>
      <c r="M124" s="8" t="n">
        <v>0</v>
      </c>
      <c r="N124" s="8" t="n">
        <v>266793.78</v>
      </c>
    </row>
    <row r="125" customFormat="false" ht="19.45" hidden="false" customHeight="true" outlineLevel="0" collapsed="false">
      <c r="A125" s="6" t="s">
        <v>377</v>
      </c>
      <c r="B125" s="7" t="s">
        <v>378</v>
      </c>
      <c r="C125" s="6" t="s">
        <v>22</v>
      </c>
      <c r="D125" s="6" t="s">
        <v>379</v>
      </c>
      <c r="E125" s="7" t="s">
        <v>1</v>
      </c>
      <c r="F125" s="8" t="n">
        <v>4390.5</v>
      </c>
      <c r="G125" s="9" t="n">
        <v>6.66</v>
      </c>
      <c r="H125" s="8" t="n">
        <v>335609.88</v>
      </c>
      <c r="I125" s="8" t="n">
        <v>29240.68</v>
      </c>
      <c r="J125" s="8" t="n">
        <v>418414.85</v>
      </c>
      <c r="K125" s="8" t="n">
        <v>27332.26</v>
      </c>
      <c r="L125" s="8" t="n">
        <v>187822.4</v>
      </c>
      <c r="M125" s="8" t="n">
        <v>0</v>
      </c>
      <c r="N125" s="8" t="n">
        <v>230592.45</v>
      </c>
    </row>
    <row r="126" customFormat="false" ht="19.45" hidden="false" customHeight="true" outlineLevel="0" collapsed="false">
      <c r="A126" s="6" t="s">
        <v>380</v>
      </c>
      <c r="B126" s="7" t="s">
        <v>381</v>
      </c>
      <c r="C126" s="6" t="s">
        <v>22</v>
      </c>
      <c r="D126" s="6" t="s">
        <v>382</v>
      </c>
      <c r="E126" s="7" t="s">
        <v>1</v>
      </c>
      <c r="F126" s="8" t="n">
        <v>3812.1</v>
      </c>
      <c r="G126" s="9" t="n">
        <v>6.66</v>
      </c>
      <c r="H126" s="8" t="n">
        <v>291397.22</v>
      </c>
      <c r="I126" s="8" t="n">
        <v>25388.64</v>
      </c>
      <c r="J126" s="8" t="n">
        <v>363293.6</v>
      </c>
      <c r="K126" s="8" t="n">
        <v>29654.77</v>
      </c>
      <c r="L126" s="8" t="n">
        <v>191430.91</v>
      </c>
      <c r="M126" s="8" t="n">
        <v>0</v>
      </c>
      <c r="N126" s="8" t="n">
        <v>171862.69</v>
      </c>
    </row>
    <row r="127" customFormat="false" ht="19.45" hidden="false" customHeight="true" outlineLevel="0" collapsed="false">
      <c r="A127" s="6" t="s">
        <v>383</v>
      </c>
      <c r="B127" s="7" t="s">
        <v>384</v>
      </c>
      <c r="C127" s="6" t="s">
        <v>22</v>
      </c>
      <c r="D127" s="6" t="s">
        <v>385</v>
      </c>
      <c r="E127" s="7" t="s">
        <v>1</v>
      </c>
      <c r="F127" s="8" t="n">
        <v>1952.5</v>
      </c>
      <c r="G127" s="9" t="n">
        <v>6.66</v>
      </c>
      <c r="H127" s="8" t="n">
        <v>149249.76</v>
      </c>
      <c r="I127" s="8" t="n">
        <v>13003.67</v>
      </c>
      <c r="J127" s="8" t="n">
        <v>186073.99</v>
      </c>
      <c r="K127" s="8" t="n">
        <v>12162.66</v>
      </c>
      <c r="L127" s="8" t="n">
        <v>158314.06</v>
      </c>
      <c r="M127" s="8" t="n">
        <v>0</v>
      </c>
      <c r="N127" s="8" t="n">
        <v>27759.93</v>
      </c>
    </row>
    <row r="128" customFormat="false" ht="19.45" hidden="false" customHeight="true" outlineLevel="0" collapsed="false">
      <c r="A128" s="6" t="s">
        <v>386</v>
      </c>
      <c r="B128" s="7" t="s">
        <v>387</v>
      </c>
      <c r="C128" s="6" t="s">
        <v>22</v>
      </c>
      <c r="D128" s="6" t="s">
        <v>388</v>
      </c>
      <c r="E128" s="7" t="s">
        <v>1</v>
      </c>
      <c r="F128" s="8" t="n">
        <v>7961.3</v>
      </c>
      <c r="G128" s="9" t="n">
        <v>6.66</v>
      </c>
      <c r="H128" s="8" t="n">
        <v>608759.33</v>
      </c>
      <c r="I128" s="8" t="n">
        <v>53022.28</v>
      </c>
      <c r="J128" s="8" t="n">
        <v>759287.35</v>
      </c>
      <c r="K128" s="8" t="n">
        <v>26589.38</v>
      </c>
      <c r="L128" s="8" t="n">
        <v>611092.18</v>
      </c>
      <c r="M128" s="8" t="n">
        <v>31074.1</v>
      </c>
      <c r="N128" s="8" t="n">
        <f aca="false">148195.17+31074.1</f>
        <v>179269.27</v>
      </c>
    </row>
    <row r="129" customFormat="false" ht="19.45" hidden="false" customHeight="true" outlineLevel="0" collapsed="false">
      <c r="A129" s="6" t="s">
        <v>389</v>
      </c>
      <c r="B129" s="7" t="s">
        <v>390</v>
      </c>
      <c r="C129" s="6" t="s">
        <v>22</v>
      </c>
      <c r="D129" s="6" t="s">
        <v>391</v>
      </c>
      <c r="E129" s="7" t="s">
        <v>1</v>
      </c>
      <c r="F129" s="8" t="n">
        <v>4354</v>
      </c>
      <c r="G129" s="9" t="n">
        <v>6.66</v>
      </c>
      <c r="H129" s="8" t="n">
        <v>332819.97</v>
      </c>
      <c r="I129" s="8" t="n">
        <v>28997.62</v>
      </c>
      <c r="J129" s="8" t="n">
        <v>414936.43</v>
      </c>
      <c r="K129" s="8" t="n">
        <v>21755.59</v>
      </c>
      <c r="L129" s="8" t="n">
        <v>330875.43</v>
      </c>
      <c r="M129" s="8" t="n">
        <v>0</v>
      </c>
      <c r="N129" s="8" t="n">
        <v>84061</v>
      </c>
    </row>
    <row r="130" customFormat="false" ht="19.45" hidden="false" customHeight="true" outlineLevel="0" collapsed="false">
      <c r="A130" s="6" t="s">
        <v>392</v>
      </c>
      <c r="B130" s="7" t="s">
        <v>393</v>
      </c>
      <c r="C130" s="6" t="s">
        <v>22</v>
      </c>
      <c r="D130" s="6" t="s">
        <v>394</v>
      </c>
      <c r="E130" s="7" t="s">
        <v>1</v>
      </c>
      <c r="F130" s="8" t="n">
        <v>2649</v>
      </c>
      <c r="G130" s="9" t="n">
        <v>6.66</v>
      </c>
      <c r="H130" s="8" t="n">
        <v>202489.92</v>
      </c>
      <c r="I130" s="8" t="n">
        <v>17642.32</v>
      </c>
      <c r="J130" s="8" t="n">
        <v>252450.04</v>
      </c>
      <c r="K130" s="8" t="n">
        <v>15573.87</v>
      </c>
      <c r="L130" s="8" t="n">
        <v>192025.56</v>
      </c>
      <c r="M130" s="8" t="n">
        <v>0</v>
      </c>
      <c r="N130" s="8" t="n">
        <v>60424.48</v>
      </c>
    </row>
    <row r="131" customFormat="false" ht="19.45" hidden="false" customHeight="true" outlineLevel="0" collapsed="false">
      <c r="A131" s="6" t="s">
        <v>395</v>
      </c>
      <c r="B131" s="7" t="s">
        <v>396</v>
      </c>
      <c r="C131" s="6" t="s">
        <v>22</v>
      </c>
      <c r="D131" s="6" t="s">
        <v>397</v>
      </c>
      <c r="E131" s="7" t="s">
        <v>1</v>
      </c>
      <c r="F131" s="8" t="n">
        <v>6675.5</v>
      </c>
      <c r="G131" s="9" t="n">
        <v>6.66</v>
      </c>
      <c r="H131" s="8" t="n">
        <v>510277.08</v>
      </c>
      <c r="I131" s="8" t="n">
        <v>44458.82</v>
      </c>
      <c r="J131" s="8" t="n">
        <v>636177.04</v>
      </c>
      <c r="K131" s="8" t="n">
        <v>36356.96</v>
      </c>
      <c r="L131" s="8" t="n">
        <v>510247.69</v>
      </c>
      <c r="M131" s="8" t="n">
        <v>0</v>
      </c>
      <c r="N131" s="8" t="n">
        <v>125929.35</v>
      </c>
    </row>
    <row r="132" customFormat="false" ht="19.45" hidden="false" customHeight="true" outlineLevel="0" collapsed="false">
      <c r="A132" s="6" t="s">
        <v>398</v>
      </c>
      <c r="B132" s="7" t="s">
        <v>399</v>
      </c>
      <c r="C132" s="6" t="s">
        <v>22</v>
      </c>
      <c r="D132" s="6" t="s">
        <v>400</v>
      </c>
      <c r="E132" s="7" t="s">
        <v>1</v>
      </c>
      <c r="F132" s="8" t="n">
        <v>2739.6</v>
      </c>
      <c r="G132" s="9" t="n">
        <v>6.66</v>
      </c>
      <c r="H132" s="8" t="n">
        <v>209415.42</v>
      </c>
      <c r="I132" s="8" t="n">
        <v>18245.72</v>
      </c>
      <c r="J132" s="8" t="n">
        <v>261084.32</v>
      </c>
      <c r="K132" s="8" t="n">
        <v>21388.93</v>
      </c>
      <c r="L132" s="8" t="n">
        <v>191262.6</v>
      </c>
      <c r="M132" s="8" t="n">
        <v>0</v>
      </c>
      <c r="N132" s="8" t="n">
        <v>69821.72</v>
      </c>
    </row>
    <row r="133" customFormat="false" ht="19.45" hidden="false" customHeight="true" outlineLevel="0" collapsed="false">
      <c r="A133" s="6" t="s">
        <v>401</v>
      </c>
      <c r="B133" s="7" t="s">
        <v>402</v>
      </c>
      <c r="C133" s="6" t="s">
        <v>22</v>
      </c>
      <c r="D133" s="6" t="s">
        <v>403</v>
      </c>
      <c r="E133" s="7" t="s">
        <v>1</v>
      </c>
      <c r="F133" s="8" t="n">
        <v>2733.05</v>
      </c>
      <c r="G133" s="9" t="n">
        <v>6.66</v>
      </c>
      <c r="H133" s="8" t="n">
        <v>208914.72</v>
      </c>
      <c r="I133" s="8" t="n">
        <v>18202.13</v>
      </c>
      <c r="J133" s="8" t="n">
        <v>260460.05</v>
      </c>
      <c r="K133" s="8" t="n">
        <v>10570.33</v>
      </c>
      <c r="L133" s="8" t="n">
        <v>233036.64</v>
      </c>
      <c r="M133" s="8" t="n">
        <v>25816.48</v>
      </c>
      <c r="N133" s="8" t="n">
        <f aca="false">27423.41+25816.48</f>
        <v>53239.89</v>
      </c>
    </row>
    <row r="134" customFormat="false" ht="19.45" hidden="false" customHeight="true" outlineLevel="0" collapsed="false">
      <c r="A134" s="6" t="s">
        <v>404</v>
      </c>
      <c r="B134" s="7" t="s">
        <v>405</v>
      </c>
      <c r="C134" s="6" t="s">
        <v>22</v>
      </c>
      <c r="D134" s="6" t="s">
        <v>406</v>
      </c>
      <c r="E134" s="7" t="s">
        <v>1</v>
      </c>
      <c r="F134" s="8" t="n">
        <v>3408.2</v>
      </c>
      <c r="G134" s="9" t="n">
        <v>6.66</v>
      </c>
      <c r="H134" s="8" t="n">
        <v>260523</v>
      </c>
      <c r="I134" s="8" t="n">
        <v>22698.59</v>
      </c>
      <c r="J134" s="8" t="n">
        <v>324801.63</v>
      </c>
      <c r="K134" s="8" t="n">
        <v>2681.11</v>
      </c>
      <c r="L134" s="8" t="n">
        <v>85375.45</v>
      </c>
      <c r="M134" s="8" t="n">
        <v>0</v>
      </c>
      <c r="N134" s="8" t="n">
        <v>239426.18</v>
      </c>
    </row>
    <row r="135" customFormat="false" ht="19.45" hidden="false" customHeight="true" outlineLevel="0" collapsed="false">
      <c r="A135" s="6" t="s">
        <v>407</v>
      </c>
      <c r="B135" s="7" t="s">
        <v>408</v>
      </c>
      <c r="C135" s="6" t="s">
        <v>22</v>
      </c>
      <c r="D135" s="6" t="s">
        <v>409</v>
      </c>
      <c r="E135" s="7" t="s">
        <v>1</v>
      </c>
      <c r="F135" s="8" t="n">
        <v>389.4</v>
      </c>
      <c r="G135" s="9" t="n">
        <v>6.66</v>
      </c>
      <c r="H135" s="8" t="n">
        <v>29765.88</v>
      </c>
      <c r="I135" s="8" t="n">
        <v>2593.41</v>
      </c>
      <c r="J135" s="8" t="n">
        <v>37109.97</v>
      </c>
      <c r="K135" s="8" t="n">
        <v>3105.56</v>
      </c>
      <c r="L135" s="8" t="n">
        <v>32030.21</v>
      </c>
      <c r="M135" s="8" t="n">
        <v>0</v>
      </c>
      <c r="N135" s="8" t="n">
        <v>5079.76</v>
      </c>
    </row>
    <row r="136" customFormat="false" ht="19.45" hidden="false" customHeight="true" outlineLevel="0" collapsed="false">
      <c r="A136" s="6" t="s">
        <v>410</v>
      </c>
      <c r="B136" s="7" t="s">
        <v>411</v>
      </c>
      <c r="C136" s="6" t="s">
        <v>22</v>
      </c>
      <c r="D136" s="6" t="s">
        <v>412</v>
      </c>
      <c r="E136" s="7" t="s">
        <v>1</v>
      </c>
      <c r="F136" s="8" t="n">
        <v>481.4</v>
      </c>
      <c r="G136" s="9" t="n">
        <v>6.66</v>
      </c>
      <c r="H136" s="8" t="n">
        <v>36798.12</v>
      </c>
      <c r="I136" s="8" t="n">
        <v>3206.14</v>
      </c>
      <c r="J136" s="8" t="n">
        <v>45877.34</v>
      </c>
      <c r="K136" s="8" t="n">
        <v>2730.16</v>
      </c>
      <c r="L136" s="8" t="n">
        <v>36443.11</v>
      </c>
      <c r="M136" s="8" t="n">
        <v>0</v>
      </c>
      <c r="N136" s="8" t="n">
        <v>9434.23</v>
      </c>
    </row>
    <row r="137" customFormat="false" ht="19.45" hidden="false" customHeight="true" outlineLevel="0" collapsed="false">
      <c r="A137" s="6" t="s">
        <v>413</v>
      </c>
      <c r="B137" s="7" t="s">
        <v>414</v>
      </c>
      <c r="C137" s="6" t="s">
        <v>22</v>
      </c>
      <c r="D137" s="6" t="s">
        <v>415</v>
      </c>
      <c r="E137" s="7" t="s">
        <v>1</v>
      </c>
      <c r="F137" s="8" t="n">
        <v>1955.1</v>
      </c>
      <c r="G137" s="9" t="n">
        <v>6.66</v>
      </c>
      <c r="H137" s="8" t="n">
        <v>149711.86</v>
      </c>
      <c r="I137" s="8" t="n">
        <v>13020.97</v>
      </c>
      <c r="J137" s="8" t="n">
        <v>186837.63</v>
      </c>
      <c r="K137" s="8" t="n">
        <v>11198.51</v>
      </c>
      <c r="L137" s="8" t="n">
        <v>162127.05</v>
      </c>
      <c r="M137" s="8" t="n">
        <v>0</v>
      </c>
      <c r="N137" s="8" t="n">
        <v>24710.58</v>
      </c>
    </row>
    <row r="138" customFormat="false" ht="19.45" hidden="false" customHeight="true" outlineLevel="0" collapsed="false">
      <c r="A138" s="6" t="s">
        <v>416</v>
      </c>
      <c r="B138" s="7" t="s">
        <v>417</v>
      </c>
      <c r="C138" s="6" t="s">
        <v>22</v>
      </c>
      <c r="D138" s="6" t="s">
        <v>418</v>
      </c>
      <c r="E138" s="7" t="s">
        <v>1</v>
      </c>
      <c r="F138" s="8" t="n">
        <v>4292.7</v>
      </c>
      <c r="G138" s="9" t="n">
        <v>6.66</v>
      </c>
      <c r="H138" s="8" t="n">
        <v>328464.95</v>
      </c>
      <c r="I138" s="8" t="n">
        <v>28589.4</v>
      </c>
      <c r="J138" s="8" t="n">
        <v>409425.37</v>
      </c>
      <c r="K138" s="8" t="n">
        <v>24955.56</v>
      </c>
      <c r="L138" s="8" t="n">
        <v>340984.89</v>
      </c>
      <c r="M138" s="8" t="n">
        <v>0</v>
      </c>
      <c r="N138" s="8" t="n">
        <v>68440.48</v>
      </c>
    </row>
    <row r="139" customFormat="false" ht="19.45" hidden="false" customHeight="true" outlineLevel="0" collapsed="false">
      <c r="A139" s="6" t="s">
        <v>419</v>
      </c>
      <c r="B139" s="7" t="s">
        <v>420</v>
      </c>
      <c r="C139" s="6" t="s">
        <v>22</v>
      </c>
      <c r="D139" s="6" t="s">
        <v>421</v>
      </c>
      <c r="E139" s="7" t="s">
        <v>1</v>
      </c>
      <c r="F139" s="8" t="n">
        <v>520.8</v>
      </c>
      <c r="G139" s="9" t="n">
        <v>6.66</v>
      </c>
      <c r="H139" s="8" t="n">
        <v>39810</v>
      </c>
      <c r="I139" s="8" t="n">
        <v>3468.55</v>
      </c>
      <c r="J139" s="8" t="n">
        <v>49632.31</v>
      </c>
      <c r="K139" s="8" t="n">
        <v>3562.71</v>
      </c>
      <c r="L139" s="8" t="n">
        <v>37929.13</v>
      </c>
      <c r="M139" s="8" t="n">
        <v>0</v>
      </c>
      <c r="N139" s="8" t="n">
        <v>11703.18</v>
      </c>
    </row>
    <row r="140" customFormat="false" ht="19.45" hidden="false" customHeight="true" outlineLevel="0" collapsed="false">
      <c r="A140" s="6" t="s">
        <v>422</v>
      </c>
      <c r="B140" s="7" t="s">
        <v>423</v>
      </c>
      <c r="C140" s="6" t="s">
        <v>22</v>
      </c>
      <c r="D140" s="6" t="s">
        <v>424</v>
      </c>
      <c r="E140" s="7" t="s">
        <v>1</v>
      </c>
      <c r="F140" s="8" t="n">
        <v>7374.9</v>
      </c>
      <c r="G140" s="9" t="n">
        <v>6.66</v>
      </c>
      <c r="H140" s="8" t="n">
        <v>563738.13</v>
      </c>
      <c r="I140" s="8" t="n">
        <v>49116.88</v>
      </c>
      <c r="J140" s="8" t="n">
        <v>702828.95</v>
      </c>
      <c r="K140" s="8" t="n">
        <v>26680.55</v>
      </c>
      <c r="L140" s="8" t="n">
        <v>332408.18</v>
      </c>
      <c r="M140" s="8" t="n">
        <v>0</v>
      </c>
      <c r="N140" s="8" t="n">
        <v>370420.77</v>
      </c>
    </row>
    <row r="141" customFormat="false" ht="19.45" hidden="false" customHeight="true" outlineLevel="0" collapsed="false">
      <c r="A141" s="6" t="s">
        <v>425</v>
      </c>
      <c r="B141" s="7" t="s">
        <v>426</v>
      </c>
      <c r="C141" s="6" t="s">
        <v>22</v>
      </c>
      <c r="D141" s="6" t="s">
        <v>427</v>
      </c>
      <c r="E141" s="7" t="s">
        <v>1</v>
      </c>
      <c r="F141" s="8" t="n">
        <v>633</v>
      </c>
      <c r="G141" s="9" t="n">
        <v>7</v>
      </c>
      <c r="H141" s="8" t="n">
        <v>50380.78</v>
      </c>
      <c r="I141" s="8" t="n">
        <v>4431</v>
      </c>
      <c r="J141" s="8" t="n">
        <v>62534.38</v>
      </c>
      <c r="K141" s="8" t="n">
        <v>4073.96</v>
      </c>
      <c r="L141" s="8" t="n">
        <v>37397.24</v>
      </c>
      <c r="M141" s="8" t="n">
        <v>0</v>
      </c>
      <c r="N141" s="8" t="n">
        <v>25137.14</v>
      </c>
    </row>
    <row r="142" customFormat="false" ht="28.35" hidden="false" customHeight="true" outlineLevel="0" collapsed="false">
      <c r="A142" s="6" t="s">
        <v>428</v>
      </c>
      <c r="B142" s="7" t="s">
        <v>429</v>
      </c>
      <c r="C142" s="6" t="s">
        <v>22</v>
      </c>
      <c r="D142" s="6" t="s">
        <v>430</v>
      </c>
      <c r="E142" s="7" t="s">
        <v>1</v>
      </c>
      <c r="F142" s="8" t="n">
        <v>619</v>
      </c>
      <c r="G142" s="9" t="n">
        <v>6.66</v>
      </c>
      <c r="H142" s="8" t="n">
        <v>47316.36</v>
      </c>
      <c r="I142" s="8" t="n">
        <v>4122.56</v>
      </c>
      <c r="J142" s="8" t="n">
        <v>58990.76</v>
      </c>
      <c r="K142" s="8" t="n">
        <v>5438.34</v>
      </c>
      <c r="L142" s="8" t="n">
        <v>55212.68</v>
      </c>
      <c r="M142" s="8" t="n">
        <v>0</v>
      </c>
      <c r="N142" s="8" t="n">
        <v>3778.08</v>
      </c>
    </row>
    <row r="143" customFormat="false" ht="19.45" hidden="false" customHeight="true" outlineLevel="0" collapsed="false">
      <c r="A143" s="6" t="s">
        <v>431</v>
      </c>
      <c r="B143" s="7" t="s">
        <v>432</v>
      </c>
      <c r="C143" s="6" t="s">
        <v>22</v>
      </c>
      <c r="D143" s="6" t="s">
        <v>433</v>
      </c>
      <c r="E143" s="7" t="s">
        <v>1</v>
      </c>
      <c r="F143" s="8" t="n">
        <v>3904.7</v>
      </c>
      <c r="G143" s="9" t="n">
        <v>6.66</v>
      </c>
      <c r="H143" s="8" t="n">
        <v>298475.04</v>
      </c>
      <c r="I143" s="8" t="n">
        <v>26005.28</v>
      </c>
      <c r="J143" s="8" t="n">
        <v>372233.46</v>
      </c>
      <c r="K143" s="8" t="n">
        <v>22735.14</v>
      </c>
      <c r="L143" s="8" t="n">
        <v>305881.96</v>
      </c>
      <c r="M143" s="8" t="n">
        <v>0</v>
      </c>
      <c r="N143" s="8" t="n">
        <v>66351.5</v>
      </c>
    </row>
    <row r="144" customFormat="false" ht="19.45" hidden="false" customHeight="true" outlineLevel="0" collapsed="false">
      <c r="A144" s="6" t="s">
        <v>434</v>
      </c>
      <c r="B144" s="7" t="s">
        <v>435</v>
      </c>
      <c r="C144" s="6" t="s">
        <v>22</v>
      </c>
      <c r="D144" s="6" t="s">
        <v>436</v>
      </c>
      <c r="E144" s="7" t="s">
        <v>1</v>
      </c>
      <c r="F144" s="8" t="n">
        <v>4374.5</v>
      </c>
      <c r="G144" s="9" t="n">
        <v>6.66</v>
      </c>
      <c r="H144" s="8" t="n">
        <v>334432.73</v>
      </c>
      <c r="I144" s="8" t="n">
        <v>29134.13</v>
      </c>
      <c r="J144" s="8" t="n">
        <v>416935.96</v>
      </c>
      <c r="K144" s="8" t="n">
        <v>31837.18</v>
      </c>
      <c r="L144" s="8" t="n">
        <v>340393.63</v>
      </c>
      <c r="M144" s="8" t="n">
        <v>0</v>
      </c>
      <c r="N144" s="8" t="n">
        <v>76542.33</v>
      </c>
    </row>
    <row r="145" customFormat="false" ht="19.45" hidden="false" customHeight="true" outlineLevel="0" collapsed="false">
      <c r="A145" s="6" t="s">
        <v>437</v>
      </c>
      <c r="B145" s="7" t="s">
        <v>438</v>
      </c>
      <c r="C145" s="6" t="s">
        <v>22</v>
      </c>
      <c r="D145" s="6" t="s">
        <v>439</v>
      </c>
      <c r="E145" s="7" t="s">
        <v>1</v>
      </c>
      <c r="F145" s="8" t="n">
        <v>2538.4</v>
      </c>
      <c r="G145" s="9" t="n">
        <v>6.66</v>
      </c>
      <c r="H145" s="8" t="n">
        <v>194036.02</v>
      </c>
      <c r="I145" s="8" t="n">
        <v>16905.76</v>
      </c>
      <c r="J145" s="8" t="n">
        <v>241910.4</v>
      </c>
      <c r="K145" s="8" t="n">
        <v>14037.01</v>
      </c>
      <c r="L145" s="8" t="n">
        <v>182919.36</v>
      </c>
      <c r="M145" s="8" t="n">
        <v>0</v>
      </c>
      <c r="N145" s="8" t="n">
        <v>58991.04</v>
      </c>
    </row>
    <row r="146" customFormat="false" ht="19.45" hidden="false" customHeight="true" outlineLevel="0" collapsed="false">
      <c r="A146" s="6" t="s">
        <v>440</v>
      </c>
      <c r="B146" s="7" t="s">
        <v>441</v>
      </c>
      <c r="C146" s="6" t="s">
        <v>22</v>
      </c>
      <c r="D146" s="6" t="s">
        <v>442</v>
      </c>
      <c r="E146" s="7" t="s">
        <v>1</v>
      </c>
      <c r="F146" s="8" t="n">
        <v>9137</v>
      </c>
      <c r="G146" s="9" t="n">
        <v>6.66</v>
      </c>
      <c r="H146" s="8" t="n">
        <v>698432.77</v>
      </c>
      <c r="I146" s="8" t="n">
        <v>60852.39</v>
      </c>
      <c r="J146" s="8" t="n">
        <v>870756.6</v>
      </c>
      <c r="K146" s="8" t="n">
        <v>44096.81</v>
      </c>
      <c r="L146" s="8" t="n">
        <v>709112.6</v>
      </c>
      <c r="M146" s="8" t="n">
        <v>0</v>
      </c>
      <c r="N146" s="8" t="n">
        <v>161644</v>
      </c>
    </row>
    <row r="147" customFormat="false" ht="19.45" hidden="false" customHeight="true" outlineLevel="0" collapsed="false">
      <c r="A147" s="6" t="s">
        <v>443</v>
      </c>
      <c r="B147" s="7" t="s">
        <v>444</v>
      </c>
      <c r="C147" s="6" t="s">
        <v>22</v>
      </c>
      <c r="D147" s="6" t="s">
        <v>445</v>
      </c>
      <c r="E147" s="7" t="s">
        <v>1</v>
      </c>
      <c r="F147" s="8" t="n">
        <v>10872.9</v>
      </c>
      <c r="G147" s="9" t="n">
        <v>6.66</v>
      </c>
      <c r="H147" s="8" t="n">
        <v>831125.01</v>
      </c>
      <c r="I147" s="8" t="n">
        <v>72413.55</v>
      </c>
      <c r="J147" s="8" t="n">
        <v>1036187.98</v>
      </c>
      <c r="K147" s="8" t="n">
        <v>56176.39</v>
      </c>
      <c r="L147" s="8" t="n">
        <v>818884.59</v>
      </c>
      <c r="M147" s="8" t="n">
        <v>0</v>
      </c>
      <c r="N147" s="8" t="n">
        <v>217303.39</v>
      </c>
    </row>
    <row r="148" customFormat="false" ht="19.45" hidden="false" customHeight="true" outlineLevel="0" collapsed="false">
      <c r="A148" s="6" t="s">
        <v>446</v>
      </c>
      <c r="B148" s="7" t="s">
        <v>447</v>
      </c>
      <c r="C148" s="6" t="s">
        <v>22</v>
      </c>
      <c r="D148" s="6" t="s">
        <v>448</v>
      </c>
      <c r="E148" s="7" t="s">
        <v>1</v>
      </c>
      <c r="F148" s="8" t="n">
        <v>10850.1</v>
      </c>
      <c r="G148" s="9" t="n">
        <v>6.66</v>
      </c>
      <c r="H148" s="8" t="n">
        <v>829388.44</v>
      </c>
      <c r="I148" s="8" t="n">
        <v>72261.64</v>
      </c>
      <c r="J148" s="8" t="n">
        <v>1034021.36</v>
      </c>
      <c r="K148" s="8" t="n">
        <v>66270.79</v>
      </c>
      <c r="L148" s="8" t="n">
        <v>770628.25</v>
      </c>
      <c r="M148" s="8" t="n">
        <v>0</v>
      </c>
      <c r="N148" s="8" t="n">
        <v>263393.11</v>
      </c>
    </row>
    <row r="149" customFormat="false" ht="19.45" hidden="false" customHeight="true" outlineLevel="0" collapsed="false">
      <c r="A149" s="6" t="s">
        <v>449</v>
      </c>
      <c r="B149" s="7" t="s">
        <v>450</v>
      </c>
      <c r="C149" s="6" t="s">
        <v>22</v>
      </c>
      <c r="D149" s="6" t="s">
        <v>451</v>
      </c>
      <c r="E149" s="7" t="s">
        <v>1</v>
      </c>
      <c r="F149" s="8" t="n">
        <v>4002.7</v>
      </c>
      <c r="G149" s="9" t="n">
        <v>6.66</v>
      </c>
      <c r="H149" s="8" t="n">
        <v>306303.88</v>
      </c>
      <c r="I149" s="8" t="n">
        <v>26658.03</v>
      </c>
      <c r="J149" s="8" t="n">
        <v>382450.21</v>
      </c>
      <c r="K149" s="8" t="n">
        <v>25874.98</v>
      </c>
      <c r="L149" s="8" t="n">
        <v>317782.68</v>
      </c>
      <c r="M149" s="8" t="n">
        <v>0</v>
      </c>
      <c r="N149" s="8" t="n">
        <v>64667.53</v>
      </c>
    </row>
    <row r="150" customFormat="false" ht="19.45" hidden="false" customHeight="true" outlineLevel="0" collapsed="false">
      <c r="A150" s="6" t="s">
        <v>452</v>
      </c>
      <c r="B150" s="7" t="s">
        <v>453</v>
      </c>
      <c r="C150" s="6" t="s">
        <v>22</v>
      </c>
      <c r="D150" s="6" t="s">
        <v>454</v>
      </c>
      <c r="E150" s="7" t="s">
        <v>1</v>
      </c>
      <c r="F150" s="8" t="n">
        <v>1712.4</v>
      </c>
      <c r="G150" s="9" t="n">
        <v>6.66</v>
      </c>
      <c r="H150" s="8" t="n">
        <v>130896.5</v>
      </c>
      <c r="I150" s="8" t="n">
        <v>11404.62</v>
      </c>
      <c r="J150" s="8" t="n">
        <v>163192.48</v>
      </c>
      <c r="K150" s="8" t="n">
        <v>11109.33</v>
      </c>
      <c r="L150" s="8" t="n">
        <v>133890.95</v>
      </c>
      <c r="M150" s="8" t="n">
        <v>0</v>
      </c>
      <c r="N150" s="8" t="n">
        <v>29301.53</v>
      </c>
    </row>
    <row r="151" customFormat="false" ht="19.45" hidden="false" customHeight="true" outlineLevel="0" collapsed="false">
      <c r="A151" s="6" t="s">
        <v>455</v>
      </c>
      <c r="B151" s="7" t="s">
        <v>456</v>
      </c>
      <c r="C151" s="6" t="s">
        <v>22</v>
      </c>
      <c r="D151" s="6" t="s">
        <v>457</v>
      </c>
      <c r="E151" s="7" t="s">
        <v>1</v>
      </c>
      <c r="F151" s="8" t="n">
        <v>547.7</v>
      </c>
      <c r="G151" s="9" t="n">
        <v>6.66</v>
      </c>
      <c r="H151" s="8" t="n">
        <v>41866.32</v>
      </c>
      <c r="I151" s="8" t="n">
        <v>3647.68</v>
      </c>
      <c r="J151" s="8" t="n">
        <v>52195.96</v>
      </c>
      <c r="K151" s="8" t="n">
        <v>3539.01</v>
      </c>
      <c r="L151" s="8" t="n">
        <v>47411.36</v>
      </c>
      <c r="M151" s="8" t="n">
        <v>0</v>
      </c>
      <c r="N151" s="8" t="n">
        <v>4784.6</v>
      </c>
    </row>
    <row r="152" customFormat="false" ht="19.45" hidden="false" customHeight="true" outlineLevel="0" collapsed="false">
      <c r="A152" s="6" t="s">
        <v>458</v>
      </c>
      <c r="B152" s="7" t="s">
        <v>459</v>
      </c>
      <c r="C152" s="6" t="s">
        <v>22</v>
      </c>
      <c r="D152" s="6" t="s">
        <v>460</v>
      </c>
      <c r="E152" s="7" t="s">
        <v>1</v>
      </c>
      <c r="F152" s="8" t="n">
        <v>659.5</v>
      </c>
      <c r="G152" s="9" t="n">
        <v>6.66</v>
      </c>
      <c r="H152" s="8" t="n">
        <v>50412.12</v>
      </c>
      <c r="I152" s="8" t="n">
        <v>4392.29</v>
      </c>
      <c r="J152" s="8" t="n">
        <v>62850.29</v>
      </c>
      <c r="K152" s="8" t="n">
        <v>5457.72</v>
      </c>
      <c r="L152" s="8" t="n">
        <v>38387.01</v>
      </c>
      <c r="M152" s="8" t="n">
        <v>0</v>
      </c>
      <c r="N152" s="8" t="n">
        <v>24463.28</v>
      </c>
    </row>
    <row r="153" customFormat="false" ht="19.45" hidden="false" customHeight="true" outlineLevel="0" collapsed="false">
      <c r="A153" s="6" t="s">
        <v>461</v>
      </c>
      <c r="B153" s="7" t="s">
        <v>462</v>
      </c>
      <c r="C153" s="6" t="s">
        <v>22</v>
      </c>
      <c r="D153" s="6" t="s">
        <v>463</v>
      </c>
      <c r="E153" s="7" t="s">
        <v>1</v>
      </c>
      <c r="F153" s="8" t="n">
        <v>666.5</v>
      </c>
      <c r="G153" s="9" t="n">
        <v>6.66</v>
      </c>
      <c r="H153" s="8" t="n">
        <v>50947.23</v>
      </c>
      <c r="I153" s="8" t="n">
        <v>4438.89</v>
      </c>
      <c r="J153" s="8" t="n">
        <v>63517.44</v>
      </c>
      <c r="K153" s="8" t="n">
        <v>321.05</v>
      </c>
      <c r="L153" s="8" t="n">
        <v>37538.67</v>
      </c>
      <c r="M153" s="8" t="n">
        <v>0</v>
      </c>
      <c r="N153" s="8" t="n">
        <v>25978.77</v>
      </c>
    </row>
    <row r="154" customFormat="false" ht="19.45" hidden="false" customHeight="true" outlineLevel="0" collapsed="false">
      <c r="A154" s="6" t="s">
        <v>464</v>
      </c>
      <c r="B154" s="7" t="s">
        <v>465</v>
      </c>
      <c r="C154" s="6" t="s">
        <v>22</v>
      </c>
      <c r="D154" s="6" t="s">
        <v>466</v>
      </c>
      <c r="E154" s="7" t="s">
        <v>1</v>
      </c>
      <c r="F154" s="8" t="n">
        <v>1947.9</v>
      </c>
      <c r="G154" s="9" t="n">
        <v>6.66</v>
      </c>
      <c r="H154" s="8" t="n">
        <v>148897.89</v>
      </c>
      <c r="I154" s="8" t="n">
        <v>12973.02</v>
      </c>
      <c r="J154" s="8" t="n">
        <v>185635.37</v>
      </c>
      <c r="K154" s="8" t="n">
        <v>14048.82</v>
      </c>
      <c r="L154" s="8" t="n">
        <v>141256.06</v>
      </c>
      <c r="M154" s="8" t="n">
        <v>0</v>
      </c>
      <c r="N154" s="8" t="n">
        <v>44379.31</v>
      </c>
    </row>
    <row r="155" customFormat="false" ht="19.45" hidden="false" customHeight="true" outlineLevel="0" collapsed="false">
      <c r="A155" s="6" t="s">
        <v>467</v>
      </c>
      <c r="B155" s="7" t="s">
        <v>468</v>
      </c>
      <c r="C155" s="6" t="s">
        <v>22</v>
      </c>
      <c r="D155" s="6" t="s">
        <v>469</v>
      </c>
      <c r="E155" s="7" t="s">
        <v>1</v>
      </c>
      <c r="F155" s="8" t="n">
        <v>2726.5</v>
      </c>
      <c r="G155" s="9" t="n">
        <v>6.66</v>
      </c>
      <c r="H155" s="8" t="n">
        <v>208413.84</v>
      </c>
      <c r="I155" s="8" t="n">
        <v>18158.52</v>
      </c>
      <c r="J155" s="8" t="n">
        <v>259835.68</v>
      </c>
      <c r="K155" s="8" t="n">
        <v>24278.36</v>
      </c>
      <c r="L155" s="8" t="n">
        <v>176114.35</v>
      </c>
      <c r="M155" s="8" t="n">
        <v>0</v>
      </c>
      <c r="N155" s="8" t="n">
        <v>83721.33</v>
      </c>
    </row>
    <row r="156" customFormat="false" ht="19.45" hidden="false" customHeight="true" outlineLevel="0" collapsed="false">
      <c r="A156" s="6" t="s">
        <v>470</v>
      </c>
      <c r="B156" s="7" t="s">
        <v>471</v>
      </c>
      <c r="C156" s="6" t="s">
        <v>22</v>
      </c>
      <c r="D156" s="6" t="s">
        <v>472</v>
      </c>
      <c r="E156" s="7" t="s">
        <v>1</v>
      </c>
      <c r="F156" s="8" t="n">
        <v>505.4</v>
      </c>
      <c r="G156" s="9" t="n">
        <v>6.66</v>
      </c>
      <c r="H156" s="8" t="n">
        <v>38632.92</v>
      </c>
      <c r="I156" s="8" t="n">
        <v>3365.97</v>
      </c>
      <c r="J156" s="8" t="n">
        <v>48164.77</v>
      </c>
      <c r="K156" s="8" t="n">
        <v>1449.82</v>
      </c>
      <c r="L156" s="8" t="n">
        <v>26130.07</v>
      </c>
      <c r="M156" s="8" t="n">
        <v>0</v>
      </c>
      <c r="N156" s="8" t="n">
        <v>22034.7</v>
      </c>
    </row>
    <row r="157" customFormat="false" ht="13.75" hidden="false" customHeight="true" outlineLevel="0" collapsed="false">
      <c r="A157" s="10" t="s">
        <v>473</v>
      </c>
      <c r="B157" s="10"/>
      <c r="C157" s="10"/>
      <c r="D157" s="10"/>
      <c r="E157" s="10"/>
      <c r="F157" s="11"/>
      <c r="G157" s="12"/>
      <c r="H157" s="11" t="n">
        <v>47083019.46</v>
      </c>
      <c r="I157" s="11" t="n">
        <v>4075720.08</v>
      </c>
      <c r="J157" s="11" t="n">
        <v>58673284.77</v>
      </c>
      <c r="K157" s="11" t="n">
        <v>3548974.3</v>
      </c>
      <c r="L157" s="11" t="n">
        <v>44164514.1</v>
      </c>
      <c r="M157" s="11" t="n">
        <v>58538.36</v>
      </c>
      <c r="N157" s="11" t="n">
        <f aca="false">SUM(N5:N156)</f>
        <v>14567309.03</v>
      </c>
    </row>
    <row r="158" customFormat="false" ht="13.75" hidden="false" customHeight="true" outlineLevel="0" collapsed="false">
      <c r="F158" s="13"/>
      <c r="G158" s="13"/>
      <c r="H158" s="13"/>
      <c r="I158" s="13"/>
      <c r="J158" s="13"/>
      <c r="K158" s="13"/>
      <c r="L158" s="13"/>
      <c r="M158" s="13"/>
      <c r="N158" s="13"/>
    </row>
    <row r="159" customFormat="false" ht="20.6" hidden="false" customHeight="true" outlineLevel="0" collapsed="false">
      <c r="A159" s="2" t="s">
        <v>474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customFormat="false" ht="157.95" hidden="false" customHeight="true" outlineLevel="0" collapsed="false">
      <c r="A160" s="3" t="s">
        <v>2</v>
      </c>
      <c r="B160" s="3" t="s">
        <v>3</v>
      </c>
      <c r="C160" s="3" t="s">
        <v>4</v>
      </c>
      <c r="D160" s="3" t="s">
        <v>5</v>
      </c>
      <c r="E160" s="3" t="s">
        <v>6</v>
      </c>
      <c r="F160" s="14" t="s">
        <v>7</v>
      </c>
      <c r="G160" s="14" t="s">
        <v>8</v>
      </c>
      <c r="H160" s="14" t="s">
        <v>9</v>
      </c>
      <c r="I160" s="14" t="s">
        <v>10</v>
      </c>
      <c r="J160" s="14" t="s">
        <v>11</v>
      </c>
      <c r="K160" s="14" t="s">
        <v>12</v>
      </c>
      <c r="L160" s="14" t="s">
        <v>13</v>
      </c>
      <c r="M160" s="14" t="s">
        <v>14</v>
      </c>
      <c r="N160" s="14" t="s">
        <v>15</v>
      </c>
    </row>
    <row r="161" customFormat="false" ht="13.75" hidden="false" customHeight="true" outlineLevel="0" collapsed="false">
      <c r="A161" s="4" t="s">
        <v>16</v>
      </c>
      <c r="B161" s="4" t="s">
        <v>17</v>
      </c>
      <c r="C161" s="4" t="s">
        <v>18</v>
      </c>
      <c r="D161" s="4" t="s">
        <v>19</v>
      </c>
      <c r="E161" s="4" t="s">
        <v>20</v>
      </c>
      <c r="F161" s="15" t="n">
        <v>6</v>
      </c>
      <c r="G161" s="15" t="n">
        <v>7</v>
      </c>
      <c r="H161" s="15" t="n">
        <v>8</v>
      </c>
      <c r="I161" s="15" t="n">
        <v>9</v>
      </c>
      <c r="J161" s="15" t="n">
        <v>10</v>
      </c>
      <c r="K161" s="15" t="n">
        <v>11</v>
      </c>
      <c r="L161" s="15" t="n">
        <v>12</v>
      </c>
      <c r="M161" s="15" t="n">
        <v>13</v>
      </c>
      <c r="N161" s="15" t="n">
        <v>14</v>
      </c>
    </row>
    <row r="162" customFormat="false" ht="28.35" hidden="false" customHeight="true" outlineLevel="0" collapsed="false">
      <c r="A162" s="6" t="s">
        <v>16</v>
      </c>
      <c r="B162" s="7" t="s">
        <v>475</v>
      </c>
      <c r="C162" s="6" t="s">
        <v>22</v>
      </c>
      <c r="D162" s="6" t="s">
        <v>476</v>
      </c>
      <c r="E162" s="7" t="s">
        <v>474</v>
      </c>
      <c r="F162" s="8" t="n">
        <v>5085.72</v>
      </c>
      <c r="G162" s="9" t="n">
        <v>6.66</v>
      </c>
      <c r="H162" s="8" t="n">
        <v>374540.77</v>
      </c>
      <c r="I162" s="8" t="n">
        <v>32632.48</v>
      </c>
      <c r="J162" s="8" t="n">
        <v>466950.97</v>
      </c>
      <c r="K162" s="8" t="n">
        <v>58237.18</v>
      </c>
      <c r="L162" s="8" t="n">
        <v>176142.62</v>
      </c>
      <c r="M162" s="8" t="n">
        <v>0</v>
      </c>
      <c r="N162" s="8" t="n">
        <v>290808.35</v>
      </c>
    </row>
    <row r="163" customFormat="false" ht="28.35" hidden="false" customHeight="true" outlineLevel="0" collapsed="false">
      <c r="A163" s="6" t="s">
        <v>17</v>
      </c>
      <c r="B163" s="7" t="s">
        <v>477</v>
      </c>
      <c r="C163" s="6" t="s">
        <v>22</v>
      </c>
      <c r="D163" s="6" t="s">
        <v>478</v>
      </c>
      <c r="E163" s="7" t="s">
        <v>474</v>
      </c>
      <c r="F163" s="8" t="n">
        <v>2081.2</v>
      </c>
      <c r="G163" s="9" t="n">
        <v>6.66</v>
      </c>
      <c r="H163" s="8" t="n">
        <v>159087.24</v>
      </c>
      <c r="I163" s="8" t="n">
        <v>13860.79</v>
      </c>
      <c r="J163" s="8" t="n">
        <v>198338.71</v>
      </c>
      <c r="K163" s="8" t="n">
        <v>26456.48</v>
      </c>
      <c r="L163" s="8" t="n">
        <v>146066.29</v>
      </c>
      <c r="M163" s="8" t="n">
        <v>0</v>
      </c>
      <c r="N163" s="8" t="n">
        <v>52272.42</v>
      </c>
    </row>
    <row r="164" customFormat="false" ht="28.35" hidden="false" customHeight="true" outlineLevel="0" collapsed="false">
      <c r="A164" s="6" t="s">
        <v>18</v>
      </c>
      <c r="B164" s="7" t="s">
        <v>479</v>
      </c>
      <c r="C164" s="6" t="s">
        <v>22</v>
      </c>
      <c r="D164" s="6" t="s">
        <v>480</v>
      </c>
      <c r="E164" s="7" t="s">
        <v>474</v>
      </c>
      <c r="F164" s="8" t="n">
        <v>3632.47</v>
      </c>
      <c r="G164" s="9" t="n">
        <v>6.66</v>
      </c>
      <c r="H164" s="8" t="n">
        <v>277667.04</v>
      </c>
      <c r="I164" s="8" t="n">
        <v>24192.29</v>
      </c>
      <c r="J164" s="8" t="n">
        <v>346175.55</v>
      </c>
      <c r="K164" s="8" t="n">
        <v>74643.5</v>
      </c>
      <c r="L164" s="8" t="n">
        <v>239549.14</v>
      </c>
      <c r="M164" s="8" t="n">
        <v>0</v>
      </c>
      <c r="N164" s="8" t="n">
        <v>106626.41</v>
      </c>
    </row>
    <row r="165" customFormat="false" ht="28.35" hidden="false" customHeight="true" outlineLevel="0" collapsed="false">
      <c r="A165" s="6" t="s">
        <v>19</v>
      </c>
      <c r="B165" s="7" t="s">
        <v>481</v>
      </c>
      <c r="C165" s="6" t="s">
        <v>22</v>
      </c>
      <c r="D165" s="6" t="s">
        <v>482</v>
      </c>
      <c r="E165" s="7" t="s">
        <v>474</v>
      </c>
      <c r="F165" s="8" t="n">
        <v>3072</v>
      </c>
      <c r="G165" s="9" t="n">
        <v>6.66</v>
      </c>
      <c r="H165" s="8" t="n">
        <v>234823.68</v>
      </c>
      <c r="I165" s="8" t="n">
        <v>20459.53</v>
      </c>
      <c r="J165" s="8" t="n">
        <v>292761.67</v>
      </c>
      <c r="K165" s="8" t="n">
        <v>30414.68</v>
      </c>
      <c r="L165" s="8" t="n">
        <v>233888.54</v>
      </c>
      <c r="M165" s="8" t="n">
        <v>0</v>
      </c>
      <c r="N165" s="8" t="n">
        <v>58873.13</v>
      </c>
    </row>
    <row r="166" customFormat="false" ht="28.35" hidden="false" customHeight="true" outlineLevel="0" collapsed="false">
      <c r="A166" s="6" t="s">
        <v>20</v>
      </c>
      <c r="B166" s="7" t="s">
        <v>483</v>
      </c>
      <c r="C166" s="6" t="s">
        <v>22</v>
      </c>
      <c r="D166" s="6" t="s">
        <v>484</v>
      </c>
      <c r="E166" s="7" t="s">
        <v>474</v>
      </c>
      <c r="F166" s="8" t="n">
        <v>3224.01</v>
      </c>
      <c r="G166" s="9" t="n">
        <v>6.66</v>
      </c>
      <c r="H166" s="8" t="n">
        <v>246847.13</v>
      </c>
      <c r="I166" s="8" t="n">
        <v>21446.67</v>
      </c>
      <c r="J166" s="8" t="n">
        <v>307701.14</v>
      </c>
      <c r="K166" s="8" t="n">
        <v>84952.32</v>
      </c>
      <c r="L166" s="8" t="n">
        <v>211606.01</v>
      </c>
      <c r="M166" s="8" t="n">
        <v>0</v>
      </c>
      <c r="N166" s="8" t="n">
        <v>96095.13</v>
      </c>
    </row>
    <row r="167" customFormat="false" ht="28.35" hidden="false" customHeight="true" outlineLevel="0" collapsed="false">
      <c r="A167" s="6" t="s">
        <v>32</v>
      </c>
      <c r="B167" s="7" t="s">
        <v>485</v>
      </c>
      <c r="C167" s="6" t="s">
        <v>22</v>
      </c>
      <c r="D167" s="6" t="s">
        <v>486</v>
      </c>
      <c r="E167" s="7" t="s">
        <v>474</v>
      </c>
      <c r="F167" s="8" t="n">
        <v>4242.6</v>
      </c>
      <c r="G167" s="9" t="n">
        <v>6.66</v>
      </c>
      <c r="H167" s="8" t="n">
        <v>324304.68</v>
      </c>
      <c r="I167" s="8" t="n">
        <v>28255.74</v>
      </c>
      <c r="J167" s="8" t="n">
        <v>404320.16</v>
      </c>
      <c r="K167" s="8" t="n">
        <v>48942.64</v>
      </c>
      <c r="L167" s="8" t="n">
        <v>331638.4</v>
      </c>
      <c r="M167" s="8" t="n">
        <v>14373.5</v>
      </c>
      <c r="N167" s="8" t="n">
        <f aca="false">72681.76+14373.5</f>
        <v>87055.26</v>
      </c>
    </row>
    <row r="168" customFormat="false" ht="13.75" hidden="false" customHeight="true" outlineLevel="0" collapsed="false">
      <c r="A168" s="10" t="s">
        <v>473</v>
      </c>
      <c r="B168" s="10"/>
      <c r="C168" s="10"/>
      <c r="D168" s="10"/>
      <c r="E168" s="10"/>
      <c r="F168" s="11"/>
      <c r="G168" s="12"/>
      <c r="H168" s="11" t="n">
        <v>1617270.54</v>
      </c>
      <c r="I168" s="11" t="n">
        <v>140847.5</v>
      </c>
      <c r="J168" s="11" t="n">
        <v>2016248.2</v>
      </c>
      <c r="K168" s="11" t="n">
        <v>323646.8</v>
      </c>
      <c r="L168" s="11" t="n">
        <v>1338891</v>
      </c>
      <c r="M168" s="11" t="n">
        <v>14373.5</v>
      </c>
      <c r="N168" s="11" t="n">
        <f aca="false">SUM(N162:N167)</f>
        <v>691730.7</v>
      </c>
    </row>
    <row r="170" customFormat="false" ht="20.6" hidden="false" customHeight="true" outlineLevel="0" collapsed="false">
      <c r="A170" s="2" t="s">
        <v>487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customFormat="false" ht="157.95" hidden="false" customHeight="true" outlineLevel="0" collapsed="false">
      <c r="A171" s="3" t="s">
        <v>2</v>
      </c>
      <c r="B171" s="3" t="s">
        <v>3</v>
      </c>
      <c r="C171" s="3" t="s">
        <v>4</v>
      </c>
      <c r="D171" s="3" t="s">
        <v>5</v>
      </c>
      <c r="E171" s="3" t="s">
        <v>6</v>
      </c>
      <c r="F171" s="3" t="s">
        <v>7</v>
      </c>
      <c r="G171" s="3" t="s">
        <v>8</v>
      </c>
      <c r="H171" s="3" t="s">
        <v>9</v>
      </c>
      <c r="I171" s="3" t="s">
        <v>10</v>
      </c>
      <c r="J171" s="3" t="s">
        <v>11</v>
      </c>
      <c r="K171" s="3" t="s">
        <v>12</v>
      </c>
      <c r="L171" s="3" t="s">
        <v>13</v>
      </c>
      <c r="M171" s="3" t="s">
        <v>14</v>
      </c>
      <c r="N171" s="3" t="s">
        <v>15</v>
      </c>
    </row>
    <row r="172" customFormat="false" ht="13.75" hidden="false" customHeight="true" outlineLevel="0" collapsed="false">
      <c r="A172" s="4" t="s">
        <v>16</v>
      </c>
      <c r="B172" s="4" t="s">
        <v>17</v>
      </c>
      <c r="C172" s="4" t="s">
        <v>18</v>
      </c>
      <c r="D172" s="4" t="s">
        <v>19</v>
      </c>
      <c r="E172" s="4" t="s">
        <v>20</v>
      </c>
      <c r="F172" s="5" t="n">
        <v>6</v>
      </c>
      <c r="G172" s="5" t="n">
        <v>7</v>
      </c>
      <c r="H172" s="5" t="n">
        <v>8</v>
      </c>
      <c r="I172" s="5" t="n">
        <v>9</v>
      </c>
      <c r="J172" s="5" t="n">
        <v>10</v>
      </c>
      <c r="K172" s="5" t="n">
        <v>11</v>
      </c>
      <c r="L172" s="5" t="n">
        <v>12</v>
      </c>
      <c r="M172" s="5" t="n">
        <v>13</v>
      </c>
      <c r="N172" s="5" t="n">
        <v>14</v>
      </c>
    </row>
    <row r="173" customFormat="false" ht="37.3" hidden="false" customHeight="true" outlineLevel="0" collapsed="false">
      <c r="A173" s="6" t="s">
        <v>16</v>
      </c>
      <c r="B173" s="7" t="s">
        <v>488</v>
      </c>
      <c r="C173" s="6" t="s">
        <v>22</v>
      </c>
      <c r="D173" s="6" t="s">
        <v>489</v>
      </c>
      <c r="E173" s="7" t="s">
        <v>487</v>
      </c>
      <c r="F173" s="8" t="n">
        <v>6207.8</v>
      </c>
      <c r="G173" s="9" t="n">
        <v>6.66</v>
      </c>
      <c r="H173" s="8" t="n">
        <v>474524.64</v>
      </c>
      <c r="I173" s="8" t="n">
        <v>41343.95</v>
      </c>
      <c r="J173" s="8" t="n">
        <v>591603.83</v>
      </c>
      <c r="K173" s="8" t="n">
        <v>63684.3</v>
      </c>
      <c r="L173" s="8" t="n">
        <v>463277.13</v>
      </c>
      <c r="M173" s="8" t="n">
        <v>0</v>
      </c>
      <c r="N173" s="8" t="n">
        <v>128326.7</v>
      </c>
    </row>
    <row r="174" customFormat="false" ht="37.3" hidden="false" customHeight="true" outlineLevel="0" collapsed="false">
      <c r="A174" s="6" t="s">
        <v>17</v>
      </c>
      <c r="B174" s="7" t="s">
        <v>490</v>
      </c>
      <c r="C174" s="6" t="s">
        <v>22</v>
      </c>
      <c r="D174" s="6" t="s">
        <v>491</v>
      </c>
      <c r="E174" s="7" t="s">
        <v>487</v>
      </c>
      <c r="F174" s="8" t="n">
        <v>7387.6</v>
      </c>
      <c r="G174" s="9" t="n">
        <v>6.66</v>
      </c>
      <c r="H174" s="8" t="n">
        <v>564574.76</v>
      </c>
      <c r="I174" s="8" t="n">
        <v>49201.43</v>
      </c>
      <c r="J174" s="8" t="n">
        <v>703905.11</v>
      </c>
      <c r="K174" s="8" t="n">
        <v>100215.91</v>
      </c>
      <c r="L174" s="8" t="n">
        <v>604226.45</v>
      </c>
      <c r="M174" s="8" t="n">
        <v>0</v>
      </c>
      <c r="N174" s="8" t="n">
        <v>99678.66</v>
      </c>
    </row>
    <row r="175" customFormat="false" ht="37.3" hidden="false" customHeight="true" outlineLevel="0" collapsed="false">
      <c r="A175" s="6" t="s">
        <v>18</v>
      </c>
      <c r="B175" s="7" t="s">
        <v>492</v>
      </c>
      <c r="C175" s="6" t="s">
        <v>22</v>
      </c>
      <c r="D175" s="6" t="s">
        <v>493</v>
      </c>
      <c r="E175" s="7" t="s">
        <v>487</v>
      </c>
      <c r="F175" s="8" t="n">
        <v>14795.34</v>
      </c>
      <c r="G175" s="9" t="n">
        <v>6.66</v>
      </c>
      <c r="H175" s="8" t="n">
        <v>1131345.4</v>
      </c>
      <c r="I175" s="8" t="n">
        <v>98536.94</v>
      </c>
      <c r="J175" s="8" t="n">
        <v>1437444.84</v>
      </c>
      <c r="K175" s="8" t="n">
        <v>157142.25</v>
      </c>
      <c r="L175" s="8" t="n">
        <v>1180408.1</v>
      </c>
      <c r="M175" s="8" t="n">
        <v>0</v>
      </c>
      <c r="N175" s="8" t="n">
        <v>257036.74</v>
      </c>
    </row>
    <row r="176" customFormat="false" ht="37.3" hidden="false" customHeight="true" outlineLevel="0" collapsed="false">
      <c r="A176" s="6" t="s">
        <v>19</v>
      </c>
      <c r="B176" s="7" t="s">
        <v>494</v>
      </c>
      <c r="C176" s="6" t="s">
        <v>22</v>
      </c>
      <c r="D176" s="6" t="s">
        <v>495</v>
      </c>
      <c r="E176" s="7" t="s">
        <v>487</v>
      </c>
      <c r="F176" s="8" t="n">
        <v>6106.2</v>
      </c>
      <c r="G176" s="9" t="n">
        <v>6.66</v>
      </c>
      <c r="H176" s="8" t="n">
        <v>466966.66</v>
      </c>
      <c r="I176" s="8" t="n">
        <v>40667.25</v>
      </c>
      <c r="J176" s="8" t="n">
        <v>582129.56</v>
      </c>
      <c r="K176" s="8" t="n">
        <v>77150.92</v>
      </c>
      <c r="L176" s="8" t="n">
        <v>429284.41</v>
      </c>
      <c r="M176" s="8" t="n">
        <v>0</v>
      </c>
      <c r="N176" s="8" t="n">
        <v>152845.15</v>
      </c>
    </row>
    <row r="177" customFormat="false" ht="37.3" hidden="false" customHeight="true" outlineLevel="0" collapsed="false">
      <c r="A177" s="6" t="s">
        <v>20</v>
      </c>
      <c r="B177" s="7" t="s">
        <v>496</v>
      </c>
      <c r="C177" s="6" t="s">
        <v>22</v>
      </c>
      <c r="D177" s="6" t="s">
        <v>497</v>
      </c>
      <c r="E177" s="7" t="s">
        <v>487</v>
      </c>
      <c r="F177" s="8" t="n">
        <v>4433.9</v>
      </c>
      <c r="G177" s="9" t="n">
        <v>6.66</v>
      </c>
      <c r="H177" s="8" t="n">
        <v>338928.36</v>
      </c>
      <c r="I177" s="8" t="n">
        <v>29529.76</v>
      </c>
      <c r="J177" s="8" t="n">
        <v>422551.7</v>
      </c>
      <c r="K177" s="8" t="n">
        <v>56754.99</v>
      </c>
      <c r="L177" s="8" t="n">
        <v>344350.41</v>
      </c>
      <c r="M177" s="8" t="n">
        <v>623.42</v>
      </c>
      <c r="N177" s="8" t="n">
        <f aca="false">78201.29+623.42</f>
        <v>78824.71</v>
      </c>
    </row>
    <row r="178" customFormat="false" ht="37.3" hidden="false" customHeight="true" outlineLevel="0" collapsed="false">
      <c r="A178" s="6" t="s">
        <v>32</v>
      </c>
      <c r="B178" s="7" t="s">
        <v>498</v>
      </c>
      <c r="C178" s="6" t="s">
        <v>22</v>
      </c>
      <c r="D178" s="6" t="s">
        <v>499</v>
      </c>
      <c r="E178" s="7" t="s">
        <v>487</v>
      </c>
      <c r="F178" s="8" t="n">
        <v>5837.4</v>
      </c>
      <c r="G178" s="9" t="n">
        <v>6.66</v>
      </c>
      <c r="H178" s="8" t="n">
        <v>446219.07</v>
      </c>
      <c r="I178" s="8" t="n">
        <v>38876.97</v>
      </c>
      <c r="J178" s="8" t="n">
        <v>556332.24</v>
      </c>
      <c r="K178" s="8" t="n">
        <v>65173.12</v>
      </c>
      <c r="L178" s="8" t="n">
        <v>438426.79</v>
      </c>
      <c r="M178" s="8" t="n">
        <v>0</v>
      </c>
      <c r="N178" s="8" t="n">
        <v>117905.45</v>
      </c>
    </row>
    <row r="179" customFormat="false" ht="37.3" hidden="false" customHeight="true" outlineLevel="0" collapsed="false">
      <c r="A179" s="6" t="s">
        <v>35</v>
      </c>
      <c r="B179" s="7" t="s">
        <v>500</v>
      </c>
      <c r="C179" s="6" t="s">
        <v>22</v>
      </c>
      <c r="D179" s="6" t="s">
        <v>501</v>
      </c>
      <c r="E179" s="7" t="s">
        <v>487</v>
      </c>
      <c r="F179" s="8" t="n">
        <v>477.5</v>
      </c>
      <c r="G179" s="9" t="n">
        <v>6.66</v>
      </c>
      <c r="H179" s="8" t="n">
        <v>36500.16</v>
      </c>
      <c r="I179" s="8" t="n">
        <v>3180.14</v>
      </c>
      <c r="J179" s="8" t="n">
        <v>45505.8</v>
      </c>
      <c r="K179" s="8" t="n">
        <v>4268.25</v>
      </c>
      <c r="L179" s="8" t="n">
        <v>40827.42</v>
      </c>
      <c r="M179" s="8" t="n">
        <v>0</v>
      </c>
      <c r="N179" s="8" t="n">
        <v>4678.38</v>
      </c>
    </row>
    <row r="180" customFormat="false" ht="37.3" hidden="false" customHeight="true" outlineLevel="0" collapsed="false">
      <c r="A180" s="6" t="s">
        <v>38</v>
      </c>
      <c r="B180" s="7" t="s">
        <v>502</v>
      </c>
      <c r="C180" s="6" t="s">
        <v>22</v>
      </c>
      <c r="D180" s="6" t="s">
        <v>503</v>
      </c>
      <c r="E180" s="7" t="s">
        <v>487</v>
      </c>
      <c r="F180" s="8" t="n">
        <v>10583.9</v>
      </c>
      <c r="G180" s="9" t="n">
        <v>6.66</v>
      </c>
      <c r="H180" s="8" t="n">
        <v>809100.71</v>
      </c>
      <c r="I180" s="8" t="n">
        <v>70488.8</v>
      </c>
      <c r="J180" s="8" t="n">
        <v>1008713.47</v>
      </c>
      <c r="K180" s="8" t="n">
        <v>204429.44</v>
      </c>
      <c r="L180" s="8" t="n">
        <v>721643.59</v>
      </c>
      <c r="M180" s="8" t="n">
        <v>0</v>
      </c>
      <c r="N180" s="8" t="n">
        <v>287069.88</v>
      </c>
    </row>
    <row r="181" customFormat="false" ht="37.3" hidden="false" customHeight="true" outlineLevel="0" collapsed="false">
      <c r="A181" s="6" t="s">
        <v>41</v>
      </c>
      <c r="B181" s="7" t="s">
        <v>504</v>
      </c>
      <c r="C181" s="6" t="s">
        <v>22</v>
      </c>
      <c r="D181" s="6" t="s">
        <v>505</v>
      </c>
      <c r="E181" s="7" t="s">
        <v>487</v>
      </c>
      <c r="F181" s="8" t="n">
        <v>7371.6</v>
      </c>
      <c r="G181" s="9" t="n">
        <v>6.66</v>
      </c>
      <c r="H181" s="8" t="n">
        <v>560564.82</v>
      </c>
      <c r="I181" s="8" t="n">
        <v>48789.8</v>
      </c>
      <c r="J181" s="8" t="n">
        <v>698729.76</v>
      </c>
      <c r="K181" s="8" t="n">
        <v>85601.85</v>
      </c>
      <c r="L181" s="8" t="n">
        <v>542600.65</v>
      </c>
      <c r="M181" s="8" t="n">
        <v>0</v>
      </c>
      <c r="N181" s="8" t="n">
        <v>156129.11</v>
      </c>
    </row>
    <row r="182" customFormat="false" ht="37.3" hidden="false" customHeight="true" outlineLevel="0" collapsed="false">
      <c r="A182" s="6" t="s">
        <v>44</v>
      </c>
      <c r="B182" s="7" t="s">
        <v>506</v>
      </c>
      <c r="C182" s="6" t="s">
        <v>22</v>
      </c>
      <c r="D182" s="6" t="s">
        <v>507</v>
      </c>
      <c r="E182" s="7" t="s">
        <v>487</v>
      </c>
      <c r="F182" s="8" t="n">
        <v>351.8</v>
      </c>
      <c r="G182" s="9" t="n">
        <v>6.66</v>
      </c>
      <c r="H182" s="8" t="n">
        <v>26891.64</v>
      </c>
      <c r="I182" s="8" t="n">
        <v>2342.98</v>
      </c>
      <c r="J182" s="8" t="n">
        <v>33716.56</v>
      </c>
      <c r="K182" s="8" t="n">
        <v>3989.09</v>
      </c>
      <c r="L182" s="8" t="n">
        <v>19563.73</v>
      </c>
      <c r="M182" s="8" t="n">
        <v>0</v>
      </c>
      <c r="N182" s="8" t="n">
        <v>14152.83</v>
      </c>
    </row>
    <row r="183" customFormat="false" ht="37.3" hidden="false" customHeight="true" outlineLevel="0" collapsed="false">
      <c r="A183" s="6" t="s">
        <v>47</v>
      </c>
      <c r="B183" s="7" t="s">
        <v>508</v>
      </c>
      <c r="C183" s="6" t="s">
        <v>22</v>
      </c>
      <c r="D183" s="6" t="s">
        <v>509</v>
      </c>
      <c r="E183" s="7" t="s">
        <v>487</v>
      </c>
      <c r="F183" s="8" t="n">
        <v>514.7</v>
      </c>
      <c r="G183" s="9" t="n">
        <v>6.66</v>
      </c>
      <c r="H183" s="8" t="n">
        <v>39343.68</v>
      </c>
      <c r="I183" s="8" t="n">
        <v>3427.89</v>
      </c>
      <c r="J183" s="8" t="n">
        <v>49328.85</v>
      </c>
      <c r="K183" s="8" t="n">
        <v>6509.26</v>
      </c>
      <c r="L183" s="8" t="n">
        <v>22222.05</v>
      </c>
      <c r="M183" s="8" t="n">
        <v>0</v>
      </c>
      <c r="N183" s="8" t="n">
        <v>27106.8</v>
      </c>
    </row>
    <row r="184" customFormat="false" ht="37.3" hidden="false" customHeight="true" outlineLevel="0" collapsed="false">
      <c r="A184" s="6" t="s">
        <v>50</v>
      </c>
      <c r="B184" s="7" t="s">
        <v>510</v>
      </c>
      <c r="C184" s="6" t="s">
        <v>22</v>
      </c>
      <c r="D184" s="6" t="s">
        <v>511</v>
      </c>
      <c r="E184" s="7" t="s">
        <v>487</v>
      </c>
      <c r="F184" s="8" t="n">
        <v>2957.4</v>
      </c>
      <c r="G184" s="9" t="n">
        <v>6.66</v>
      </c>
      <c r="H184" s="8" t="n">
        <v>226063.92</v>
      </c>
      <c r="I184" s="8" t="n">
        <v>19696.31</v>
      </c>
      <c r="J184" s="8" t="n">
        <v>281840.63</v>
      </c>
      <c r="K184" s="8" t="n">
        <v>58704.72</v>
      </c>
      <c r="L184" s="8" t="n">
        <v>196875.24</v>
      </c>
      <c r="M184" s="8" t="n">
        <v>0</v>
      </c>
      <c r="N184" s="8" t="n">
        <v>84965.39</v>
      </c>
    </row>
    <row r="185" customFormat="false" ht="37.3" hidden="false" customHeight="true" outlineLevel="0" collapsed="false">
      <c r="A185" s="6" t="s">
        <v>53</v>
      </c>
      <c r="B185" s="7" t="s">
        <v>512</v>
      </c>
      <c r="C185" s="6" t="s">
        <v>22</v>
      </c>
      <c r="D185" s="6" t="s">
        <v>513</v>
      </c>
      <c r="E185" s="7" t="s">
        <v>487</v>
      </c>
      <c r="F185" s="8" t="n">
        <v>326.6</v>
      </c>
      <c r="G185" s="9" t="n">
        <v>6.66</v>
      </c>
      <c r="H185" s="8" t="n">
        <v>24965.28</v>
      </c>
      <c r="I185" s="8" t="n">
        <v>2175.15</v>
      </c>
      <c r="J185" s="8" t="n">
        <v>31124.95</v>
      </c>
      <c r="K185" s="8" t="n">
        <v>979.74</v>
      </c>
      <c r="L185" s="8" t="n">
        <v>10859.5</v>
      </c>
      <c r="M185" s="8" t="n">
        <v>0</v>
      </c>
      <c r="N185" s="8" t="n">
        <v>20265.45</v>
      </c>
    </row>
    <row r="186" customFormat="false" ht="37.3" hidden="false" customHeight="true" outlineLevel="0" collapsed="false">
      <c r="A186" s="6" t="s">
        <v>56</v>
      </c>
      <c r="B186" s="7" t="s">
        <v>514</v>
      </c>
      <c r="C186" s="6" t="s">
        <v>22</v>
      </c>
      <c r="D186" s="6" t="s">
        <v>515</v>
      </c>
      <c r="E186" s="7" t="s">
        <v>487</v>
      </c>
      <c r="F186" s="8" t="n">
        <v>732.4</v>
      </c>
      <c r="G186" s="9" t="n">
        <v>6.66</v>
      </c>
      <c r="H186" s="8" t="n">
        <v>55985.04</v>
      </c>
      <c r="I186" s="8" t="n">
        <v>4877.79</v>
      </c>
      <c r="J186" s="8" t="n">
        <v>69798.11</v>
      </c>
      <c r="K186" s="8" t="n">
        <v>16804.35</v>
      </c>
      <c r="L186" s="8" t="n">
        <v>32313.63</v>
      </c>
      <c r="M186" s="8" t="n">
        <v>0</v>
      </c>
      <c r="N186" s="8" t="n">
        <v>37484.48</v>
      </c>
    </row>
    <row r="187" customFormat="false" ht="37.3" hidden="false" customHeight="true" outlineLevel="0" collapsed="false">
      <c r="A187" s="6" t="s">
        <v>59</v>
      </c>
      <c r="B187" s="7" t="s">
        <v>516</v>
      </c>
      <c r="C187" s="6" t="s">
        <v>22</v>
      </c>
      <c r="D187" s="6" t="s">
        <v>517</v>
      </c>
      <c r="E187" s="7" t="s">
        <v>487</v>
      </c>
      <c r="F187" s="8" t="n">
        <v>628.6</v>
      </c>
      <c r="G187" s="9" t="n">
        <v>6.66</v>
      </c>
      <c r="H187" s="8" t="n">
        <v>48050.4</v>
      </c>
      <c r="I187" s="8" t="n">
        <v>4186.47</v>
      </c>
      <c r="J187" s="8" t="n">
        <v>59905.77</v>
      </c>
      <c r="K187" s="8" t="n">
        <v>12177.69</v>
      </c>
      <c r="L187" s="8" t="n">
        <v>39586.21</v>
      </c>
      <c r="M187" s="8" t="n">
        <v>0</v>
      </c>
      <c r="N187" s="8" t="n">
        <v>20319.56</v>
      </c>
    </row>
    <row r="188" customFormat="false" ht="37.3" hidden="false" customHeight="true" outlineLevel="0" collapsed="false">
      <c r="A188" s="6" t="s">
        <v>62</v>
      </c>
      <c r="B188" s="7" t="s">
        <v>518</v>
      </c>
      <c r="C188" s="6" t="s">
        <v>22</v>
      </c>
      <c r="D188" s="6" t="s">
        <v>519</v>
      </c>
      <c r="E188" s="7" t="s">
        <v>487</v>
      </c>
      <c r="F188" s="8" t="n">
        <v>627.2</v>
      </c>
      <c r="G188" s="9" t="n">
        <v>6.66</v>
      </c>
      <c r="H188" s="8" t="n">
        <v>47943.24</v>
      </c>
      <c r="I188" s="8" t="n">
        <v>4177.16</v>
      </c>
      <c r="J188" s="8" t="n">
        <v>59772.24</v>
      </c>
      <c r="K188" s="8" t="n">
        <v>6599.76</v>
      </c>
      <c r="L188" s="8" t="n">
        <v>23657.67</v>
      </c>
      <c r="M188" s="8" t="n">
        <v>0</v>
      </c>
      <c r="N188" s="8" t="n">
        <v>36114.57</v>
      </c>
    </row>
    <row r="189" customFormat="false" ht="37.3" hidden="false" customHeight="true" outlineLevel="0" collapsed="false">
      <c r="A189" s="6" t="s">
        <v>65</v>
      </c>
      <c r="B189" s="7" t="s">
        <v>520</v>
      </c>
      <c r="C189" s="6" t="s">
        <v>22</v>
      </c>
      <c r="D189" s="6" t="s">
        <v>521</v>
      </c>
      <c r="E189" s="7" t="s">
        <v>487</v>
      </c>
      <c r="F189" s="8" t="n">
        <v>493.2</v>
      </c>
      <c r="G189" s="9" t="n">
        <v>6.66</v>
      </c>
      <c r="H189" s="8" t="n">
        <v>37367.12</v>
      </c>
      <c r="I189" s="8" t="n">
        <v>3284.71</v>
      </c>
      <c r="J189" s="8" t="n">
        <v>46349.85</v>
      </c>
      <c r="K189" s="8" t="n">
        <v>4512.16</v>
      </c>
      <c r="L189" s="8" t="n">
        <v>32224.65</v>
      </c>
      <c r="M189" s="8" t="n">
        <v>0</v>
      </c>
      <c r="N189" s="8" t="n">
        <v>14125.2</v>
      </c>
    </row>
    <row r="190" customFormat="false" ht="37.3" hidden="false" customHeight="true" outlineLevel="0" collapsed="false">
      <c r="A190" s="6" t="s">
        <v>68</v>
      </c>
      <c r="B190" s="7" t="s">
        <v>522</v>
      </c>
      <c r="C190" s="6" t="s">
        <v>22</v>
      </c>
      <c r="D190" s="6" t="s">
        <v>523</v>
      </c>
      <c r="E190" s="7" t="s">
        <v>487</v>
      </c>
      <c r="F190" s="8" t="n">
        <v>440</v>
      </c>
      <c r="G190" s="9" t="n">
        <v>6.66</v>
      </c>
      <c r="H190" s="8" t="n">
        <v>33633.84</v>
      </c>
      <c r="I190" s="8" t="n">
        <v>2930.39</v>
      </c>
      <c r="J190" s="8" t="n">
        <v>41932.27</v>
      </c>
      <c r="K190" s="8" t="n">
        <v>5718.04</v>
      </c>
      <c r="L190" s="8" t="n">
        <v>31768.11</v>
      </c>
      <c r="M190" s="8" t="n">
        <v>0</v>
      </c>
      <c r="N190" s="8" t="n">
        <v>10164.16</v>
      </c>
    </row>
    <row r="191" customFormat="false" ht="37.3" hidden="false" customHeight="true" outlineLevel="0" collapsed="false">
      <c r="A191" s="6" t="s">
        <v>71</v>
      </c>
      <c r="B191" s="7" t="s">
        <v>524</v>
      </c>
      <c r="C191" s="6" t="s">
        <v>22</v>
      </c>
      <c r="D191" s="6" t="s">
        <v>525</v>
      </c>
      <c r="E191" s="7" t="s">
        <v>487</v>
      </c>
      <c r="F191" s="8" t="n">
        <v>10888.7</v>
      </c>
      <c r="G191" s="9" t="n">
        <v>6.66</v>
      </c>
      <c r="H191" s="8" t="n">
        <v>832531.27</v>
      </c>
      <c r="I191" s="8" t="n">
        <v>72518.77</v>
      </c>
      <c r="J191" s="8" t="n">
        <v>1037892.24</v>
      </c>
      <c r="K191" s="8" t="n">
        <v>127414.25</v>
      </c>
      <c r="L191" s="8" t="n">
        <v>865650.33</v>
      </c>
      <c r="M191" s="8" t="n">
        <v>0</v>
      </c>
      <c r="N191" s="8" t="n">
        <v>172241.91</v>
      </c>
    </row>
    <row r="192" customFormat="false" ht="37.3" hidden="false" customHeight="true" outlineLevel="0" collapsed="false">
      <c r="A192" s="6" t="s">
        <v>74</v>
      </c>
      <c r="B192" s="7" t="s">
        <v>526</v>
      </c>
      <c r="C192" s="6" t="s">
        <v>22</v>
      </c>
      <c r="D192" s="6" t="s">
        <v>527</v>
      </c>
      <c r="E192" s="7" t="s">
        <v>487</v>
      </c>
      <c r="F192" s="8" t="n">
        <v>291.5</v>
      </c>
      <c r="G192" s="9" t="n">
        <v>6.66</v>
      </c>
      <c r="H192" s="8" t="n">
        <v>22282.2</v>
      </c>
      <c r="I192" s="8" t="n">
        <v>1941.38</v>
      </c>
      <c r="J192" s="8" t="n">
        <v>27779.9</v>
      </c>
      <c r="K192" s="8" t="n">
        <v>2485.56</v>
      </c>
      <c r="L192" s="8" t="n">
        <v>19409.85</v>
      </c>
      <c r="M192" s="8" t="n">
        <v>0</v>
      </c>
      <c r="N192" s="8" t="n">
        <v>8370.05</v>
      </c>
    </row>
    <row r="193" customFormat="false" ht="37.3" hidden="false" customHeight="true" outlineLevel="0" collapsed="false">
      <c r="A193" s="6" t="s">
        <v>77</v>
      </c>
      <c r="B193" s="7" t="s">
        <v>528</v>
      </c>
      <c r="C193" s="6" t="s">
        <v>22</v>
      </c>
      <c r="D193" s="6" t="s">
        <v>529</v>
      </c>
      <c r="E193" s="7" t="s">
        <v>487</v>
      </c>
      <c r="F193" s="8" t="n">
        <v>4454.8</v>
      </c>
      <c r="G193" s="9" t="n">
        <v>6.66</v>
      </c>
      <c r="H193" s="8" t="n">
        <v>340526.04</v>
      </c>
      <c r="I193" s="8" t="n">
        <v>29668.9</v>
      </c>
      <c r="J193" s="8" t="n">
        <v>424543.72</v>
      </c>
      <c r="K193" s="8" t="n">
        <v>48565.18</v>
      </c>
      <c r="L193" s="8" t="n">
        <v>335735.17</v>
      </c>
      <c r="M193" s="8" t="n">
        <v>0</v>
      </c>
      <c r="N193" s="8" t="n">
        <v>88808.55</v>
      </c>
    </row>
    <row r="194" customFormat="false" ht="37.3" hidden="false" customHeight="true" outlineLevel="0" collapsed="false">
      <c r="A194" s="6" t="s">
        <v>80</v>
      </c>
      <c r="B194" s="7" t="s">
        <v>530</v>
      </c>
      <c r="C194" s="6" t="s">
        <v>22</v>
      </c>
      <c r="D194" s="6" t="s">
        <v>531</v>
      </c>
      <c r="E194" s="7" t="s">
        <v>487</v>
      </c>
      <c r="F194" s="8" t="n">
        <v>507.2</v>
      </c>
      <c r="G194" s="9" t="n">
        <v>6.66</v>
      </c>
      <c r="H194" s="8" t="n">
        <v>38770.44</v>
      </c>
      <c r="I194" s="8" t="n">
        <v>3377.94</v>
      </c>
      <c r="J194" s="8" t="n">
        <v>48336.24</v>
      </c>
      <c r="K194" s="8" t="n">
        <v>5461.94</v>
      </c>
      <c r="L194" s="8" t="n">
        <v>30733.59</v>
      </c>
      <c r="M194" s="8" t="n">
        <v>0</v>
      </c>
      <c r="N194" s="8" t="n">
        <v>17602.65</v>
      </c>
    </row>
    <row r="195" customFormat="false" ht="37.3" hidden="false" customHeight="true" outlineLevel="0" collapsed="false">
      <c r="A195" s="6" t="s">
        <v>83</v>
      </c>
      <c r="B195" s="7" t="s">
        <v>532</v>
      </c>
      <c r="C195" s="6" t="s">
        <v>22</v>
      </c>
      <c r="D195" s="6" t="s">
        <v>533</v>
      </c>
      <c r="E195" s="7" t="s">
        <v>487</v>
      </c>
      <c r="F195" s="8" t="n">
        <v>646.2</v>
      </c>
      <c r="G195" s="9" t="n">
        <v>6.66</v>
      </c>
      <c r="H195" s="8" t="n">
        <v>49395.48</v>
      </c>
      <c r="I195" s="8" t="n">
        <v>4303.68</v>
      </c>
      <c r="J195" s="8" t="n">
        <v>61582.82</v>
      </c>
      <c r="K195" s="8" t="n">
        <v>7939.56</v>
      </c>
      <c r="L195" s="8" t="n">
        <v>55958.28</v>
      </c>
      <c r="M195" s="8" t="n">
        <v>0</v>
      </c>
      <c r="N195" s="8" t="n">
        <v>5624.54</v>
      </c>
    </row>
    <row r="196" customFormat="false" ht="37.3" hidden="false" customHeight="true" outlineLevel="0" collapsed="false">
      <c r="A196" s="6" t="s">
        <v>86</v>
      </c>
      <c r="B196" s="7" t="s">
        <v>534</v>
      </c>
      <c r="C196" s="6" t="s">
        <v>22</v>
      </c>
      <c r="D196" s="6" t="s">
        <v>535</v>
      </c>
      <c r="E196" s="7" t="s">
        <v>487</v>
      </c>
      <c r="F196" s="8" t="n">
        <v>663.6</v>
      </c>
      <c r="G196" s="9" t="n">
        <v>6.66</v>
      </c>
      <c r="H196" s="8" t="n">
        <v>50725.92</v>
      </c>
      <c r="I196" s="8" t="n">
        <v>4419.59</v>
      </c>
      <c r="J196" s="8" t="n">
        <v>63241.47</v>
      </c>
      <c r="K196" s="8" t="n">
        <v>6015.22</v>
      </c>
      <c r="L196" s="8" t="n">
        <v>53783.96</v>
      </c>
      <c r="M196" s="8" t="n">
        <v>0</v>
      </c>
      <c r="N196" s="8" t="n">
        <v>9457.51</v>
      </c>
    </row>
    <row r="197" customFormat="false" ht="37.3" hidden="false" customHeight="true" outlineLevel="0" collapsed="false">
      <c r="A197" s="6" t="s">
        <v>89</v>
      </c>
      <c r="B197" s="7" t="s">
        <v>536</v>
      </c>
      <c r="C197" s="6" t="s">
        <v>22</v>
      </c>
      <c r="D197" s="6" t="s">
        <v>537</v>
      </c>
      <c r="E197" s="7" t="s">
        <v>487</v>
      </c>
      <c r="F197" s="8" t="n">
        <v>1100.3</v>
      </c>
      <c r="G197" s="9" t="n">
        <v>6.66</v>
      </c>
      <c r="H197" s="8" t="n">
        <v>84106.93</v>
      </c>
      <c r="I197" s="8" t="n">
        <v>7328.03</v>
      </c>
      <c r="J197" s="8" t="n">
        <v>104858.66</v>
      </c>
      <c r="K197" s="8" t="n">
        <v>15138.24</v>
      </c>
      <c r="L197" s="8" t="n">
        <v>87811.26</v>
      </c>
      <c r="M197" s="8" t="n">
        <v>0</v>
      </c>
      <c r="N197" s="8" t="n">
        <v>17047.4</v>
      </c>
    </row>
    <row r="198" customFormat="false" ht="37.3" hidden="false" customHeight="true" outlineLevel="0" collapsed="false">
      <c r="A198" s="6" t="s">
        <v>92</v>
      </c>
      <c r="B198" s="7" t="s">
        <v>538</v>
      </c>
      <c r="C198" s="6" t="s">
        <v>22</v>
      </c>
      <c r="D198" s="6" t="s">
        <v>539</v>
      </c>
      <c r="E198" s="7" t="s">
        <v>487</v>
      </c>
      <c r="F198" s="8" t="n">
        <v>4405.1</v>
      </c>
      <c r="G198" s="9" t="n">
        <v>6.66</v>
      </c>
      <c r="H198" s="8" t="n">
        <v>334926.61</v>
      </c>
      <c r="I198" s="8" t="n">
        <v>29181.18</v>
      </c>
      <c r="J198" s="8" t="n">
        <v>417562.99</v>
      </c>
      <c r="K198" s="8" t="n">
        <v>38990.88</v>
      </c>
      <c r="L198" s="8" t="n">
        <v>248098.32</v>
      </c>
      <c r="M198" s="8" t="n">
        <v>0</v>
      </c>
      <c r="N198" s="8" t="n">
        <v>169464.67</v>
      </c>
    </row>
    <row r="199" customFormat="false" ht="37.3" hidden="false" customHeight="true" outlineLevel="0" collapsed="false">
      <c r="A199" s="6" t="s">
        <v>95</v>
      </c>
      <c r="B199" s="7" t="s">
        <v>540</v>
      </c>
      <c r="C199" s="6" t="s">
        <v>22</v>
      </c>
      <c r="D199" s="6" t="s">
        <v>541</v>
      </c>
      <c r="E199" s="7" t="s">
        <v>487</v>
      </c>
      <c r="F199" s="8" t="n">
        <v>3307.1</v>
      </c>
      <c r="G199" s="9" t="n">
        <v>6.94</v>
      </c>
      <c r="H199" s="8" t="n">
        <v>263907.11</v>
      </c>
      <c r="I199" s="8" t="n">
        <v>22951.3</v>
      </c>
      <c r="J199" s="8" t="n">
        <v>330843.27</v>
      </c>
      <c r="K199" s="8" t="n">
        <v>38718.88</v>
      </c>
      <c r="L199" s="8" t="n">
        <v>789898.56</v>
      </c>
      <c r="M199" s="8" t="n">
        <v>539664.23</v>
      </c>
      <c r="N199" s="8" t="n">
        <f aca="false">-459055.29+539664.23</f>
        <v>80608.94</v>
      </c>
    </row>
    <row r="200" customFormat="false" ht="37.3" hidden="false" customHeight="true" outlineLevel="0" collapsed="false">
      <c r="A200" s="6" t="s">
        <v>98</v>
      </c>
      <c r="B200" s="7" t="s">
        <v>542</v>
      </c>
      <c r="C200" s="6" t="s">
        <v>22</v>
      </c>
      <c r="D200" s="6" t="s">
        <v>543</v>
      </c>
      <c r="E200" s="7" t="s">
        <v>487</v>
      </c>
      <c r="F200" s="8" t="n">
        <v>5972.8</v>
      </c>
      <c r="G200" s="9" t="n">
        <v>6.66</v>
      </c>
      <c r="H200" s="8" t="n">
        <v>455014.72</v>
      </c>
      <c r="I200" s="8" t="n">
        <v>39778.9</v>
      </c>
      <c r="J200" s="8" t="n">
        <v>567291.54</v>
      </c>
      <c r="K200" s="8" t="n">
        <v>63827.18</v>
      </c>
      <c r="L200" s="8" t="n">
        <v>422226.07</v>
      </c>
      <c r="M200" s="8" t="n">
        <v>1902.02</v>
      </c>
      <c r="N200" s="8" t="n">
        <f aca="false">145065.47+1902.02</f>
        <v>146967.49</v>
      </c>
    </row>
    <row r="201" customFormat="false" ht="37.3" hidden="false" customHeight="true" outlineLevel="0" collapsed="false">
      <c r="A201" s="6" t="s">
        <v>101</v>
      </c>
      <c r="B201" s="7" t="s">
        <v>544</v>
      </c>
      <c r="C201" s="6" t="s">
        <v>22</v>
      </c>
      <c r="D201" s="6" t="s">
        <v>545</v>
      </c>
      <c r="E201" s="7" t="s">
        <v>487</v>
      </c>
      <c r="F201" s="8" t="n">
        <v>9063.2</v>
      </c>
      <c r="G201" s="9" t="n">
        <v>6.66</v>
      </c>
      <c r="H201" s="8" t="n">
        <v>692791.24</v>
      </c>
      <c r="I201" s="8" t="n">
        <v>60360.99</v>
      </c>
      <c r="J201" s="8" t="n">
        <v>863723.65</v>
      </c>
      <c r="K201" s="8" t="n">
        <v>88637.5</v>
      </c>
      <c r="L201" s="8" t="n">
        <v>653220.2</v>
      </c>
      <c r="M201" s="8" t="n">
        <v>0</v>
      </c>
      <c r="N201" s="8" t="n">
        <v>210503.45</v>
      </c>
    </row>
    <row r="202" customFormat="false" ht="37.3" hidden="false" customHeight="true" outlineLevel="0" collapsed="false">
      <c r="A202" s="6" t="s">
        <v>104</v>
      </c>
      <c r="B202" s="7" t="s">
        <v>546</v>
      </c>
      <c r="C202" s="6" t="s">
        <v>22</v>
      </c>
      <c r="D202" s="6" t="s">
        <v>547</v>
      </c>
      <c r="E202" s="7" t="s">
        <v>487</v>
      </c>
      <c r="F202" s="8" t="n">
        <v>3488.8</v>
      </c>
      <c r="G202" s="9" t="n">
        <v>6.66</v>
      </c>
      <c r="H202" s="8" t="n">
        <v>266684.76</v>
      </c>
      <c r="I202" s="8" t="n">
        <v>23235.38</v>
      </c>
      <c r="J202" s="8" t="n">
        <v>332483.58</v>
      </c>
      <c r="K202" s="8" t="n">
        <v>44108.88</v>
      </c>
      <c r="L202" s="8" t="n">
        <v>273710.87</v>
      </c>
      <c r="M202" s="8" t="n">
        <v>0</v>
      </c>
      <c r="N202" s="8" t="n">
        <v>58772.71</v>
      </c>
    </row>
    <row r="203" customFormat="false" ht="37.3" hidden="false" customHeight="true" outlineLevel="0" collapsed="false">
      <c r="A203" s="6" t="s">
        <v>107</v>
      </c>
      <c r="B203" s="7" t="s">
        <v>548</v>
      </c>
      <c r="C203" s="6" t="s">
        <v>22</v>
      </c>
      <c r="D203" s="6" t="s">
        <v>549</v>
      </c>
      <c r="E203" s="7" t="s">
        <v>487</v>
      </c>
      <c r="F203" s="8" t="n">
        <v>2557.8</v>
      </c>
      <c r="G203" s="9" t="n">
        <v>6.66</v>
      </c>
      <c r="H203" s="8" t="n">
        <v>195518.4</v>
      </c>
      <c r="I203" s="8" t="n">
        <v>17034.98</v>
      </c>
      <c r="J203" s="8" t="n">
        <v>243758.56</v>
      </c>
      <c r="K203" s="8" t="n">
        <v>29571.69</v>
      </c>
      <c r="L203" s="8" t="n">
        <v>130946.56</v>
      </c>
      <c r="M203" s="8" t="n">
        <v>0</v>
      </c>
      <c r="N203" s="8" t="n">
        <v>112812</v>
      </c>
    </row>
    <row r="204" customFormat="false" ht="37.3" hidden="false" customHeight="true" outlineLevel="0" collapsed="false">
      <c r="A204" s="6" t="s">
        <v>110</v>
      </c>
      <c r="B204" s="7" t="s">
        <v>550</v>
      </c>
      <c r="C204" s="6" t="s">
        <v>22</v>
      </c>
      <c r="D204" s="6" t="s">
        <v>551</v>
      </c>
      <c r="E204" s="7" t="s">
        <v>487</v>
      </c>
      <c r="F204" s="8" t="n">
        <v>3429.7</v>
      </c>
      <c r="G204" s="9" t="n">
        <v>6.66</v>
      </c>
      <c r="H204" s="8" t="n">
        <v>236839.12</v>
      </c>
      <c r="I204" s="8" t="n">
        <v>19241.4</v>
      </c>
      <c r="J204" s="8" t="n">
        <v>294692.32</v>
      </c>
      <c r="K204" s="8" t="n">
        <v>32052.31</v>
      </c>
      <c r="L204" s="8" t="n">
        <v>229505.7</v>
      </c>
      <c r="M204" s="8" t="n">
        <v>0</v>
      </c>
      <c r="N204" s="8" t="n">
        <v>65186.62</v>
      </c>
    </row>
    <row r="205" customFormat="false" ht="37.3" hidden="false" customHeight="true" outlineLevel="0" collapsed="false">
      <c r="A205" s="6" t="s">
        <v>113</v>
      </c>
      <c r="B205" s="7" t="s">
        <v>552</v>
      </c>
      <c r="C205" s="6" t="s">
        <v>22</v>
      </c>
      <c r="D205" s="6" t="s">
        <v>553</v>
      </c>
      <c r="E205" s="7" t="s">
        <v>487</v>
      </c>
      <c r="F205" s="8" t="n">
        <v>2271.5</v>
      </c>
      <c r="G205" s="9" t="n">
        <v>6.66</v>
      </c>
      <c r="H205" s="8" t="n">
        <v>173633.4</v>
      </c>
      <c r="I205" s="8" t="n">
        <v>15128.18</v>
      </c>
      <c r="J205" s="8" t="n">
        <v>216474.08</v>
      </c>
      <c r="K205" s="8" t="n">
        <v>25613.85</v>
      </c>
      <c r="L205" s="8" t="n">
        <v>154419.53</v>
      </c>
      <c r="M205" s="8" t="n">
        <v>0</v>
      </c>
      <c r="N205" s="8" t="n">
        <v>62054.55</v>
      </c>
    </row>
    <row r="206" customFormat="false" ht="37.3" hidden="false" customHeight="true" outlineLevel="0" collapsed="false">
      <c r="A206" s="6" t="s">
        <v>116</v>
      </c>
      <c r="B206" s="7" t="s">
        <v>554</v>
      </c>
      <c r="C206" s="6" t="s">
        <v>22</v>
      </c>
      <c r="D206" s="6" t="s">
        <v>555</v>
      </c>
      <c r="E206" s="7" t="s">
        <v>487</v>
      </c>
      <c r="F206" s="8" t="n">
        <v>7395.6</v>
      </c>
      <c r="G206" s="9" t="n">
        <v>6.66</v>
      </c>
      <c r="H206" s="8" t="n">
        <v>557180</v>
      </c>
      <c r="I206" s="8" t="n">
        <v>48545.53</v>
      </c>
      <c r="J206" s="8" t="n">
        <v>694652.85</v>
      </c>
      <c r="K206" s="8" t="n">
        <v>73611.72</v>
      </c>
      <c r="L206" s="8" t="n">
        <v>535156.27</v>
      </c>
      <c r="M206" s="8" t="n">
        <v>0</v>
      </c>
      <c r="N206" s="8" t="n">
        <v>159496.58</v>
      </c>
    </row>
    <row r="207" customFormat="false" ht="37.3" hidden="false" customHeight="true" outlineLevel="0" collapsed="false">
      <c r="A207" s="6" t="s">
        <v>119</v>
      </c>
      <c r="B207" s="7" t="s">
        <v>556</v>
      </c>
      <c r="C207" s="6" t="s">
        <v>22</v>
      </c>
      <c r="D207" s="6" t="s">
        <v>557</v>
      </c>
      <c r="E207" s="7" t="s">
        <v>487</v>
      </c>
      <c r="F207" s="8" t="n">
        <v>4456.98</v>
      </c>
      <c r="G207" s="9" t="n">
        <v>6.66</v>
      </c>
      <c r="H207" s="8" t="n">
        <v>340692.6</v>
      </c>
      <c r="I207" s="8" t="n">
        <v>29683.53</v>
      </c>
      <c r="J207" s="8" t="n">
        <v>424751.37</v>
      </c>
      <c r="K207" s="8" t="n">
        <v>56161.42</v>
      </c>
      <c r="L207" s="8" t="n">
        <v>299432.03</v>
      </c>
      <c r="M207" s="8" t="n">
        <v>0</v>
      </c>
      <c r="N207" s="8" t="n">
        <v>125319.34</v>
      </c>
    </row>
    <row r="208" customFormat="false" ht="37.3" hidden="false" customHeight="true" outlineLevel="0" collapsed="false">
      <c r="A208" s="6" t="s">
        <v>122</v>
      </c>
      <c r="B208" s="7" t="s">
        <v>558</v>
      </c>
      <c r="C208" s="6" t="s">
        <v>22</v>
      </c>
      <c r="D208" s="6" t="s">
        <v>559</v>
      </c>
      <c r="E208" s="7" t="s">
        <v>487</v>
      </c>
      <c r="F208" s="8" t="n">
        <v>7204.7</v>
      </c>
      <c r="G208" s="9" t="n">
        <v>6.66</v>
      </c>
      <c r="H208" s="8" t="n">
        <v>550727.88</v>
      </c>
      <c r="I208" s="8" t="n">
        <v>47983.31</v>
      </c>
      <c r="J208" s="8" t="n">
        <v>686608.75</v>
      </c>
      <c r="K208" s="8" t="n">
        <v>63364.21</v>
      </c>
      <c r="L208" s="8" t="n">
        <v>523512.04</v>
      </c>
      <c r="M208" s="8" t="n">
        <v>0</v>
      </c>
      <c r="N208" s="8" t="n">
        <v>163096.71</v>
      </c>
    </row>
    <row r="209" customFormat="false" ht="37.3" hidden="false" customHeight="true" outlineLevel="0" collapsed="false">
      <c r="A209" s="6" t="s">
        <v>125</v>
      </c>
      <c r="B209" s="7" t="s">
        <v>560</v>
      </c>
      <c r="C209" s="6" t="s">
        <v>22</v>
      </c>
      <c r="D209" s="6" t="s">
        <v>561</v>
      </c>
      <c r="E209" s="7" t="s">
        <v>487</v>
      </c>
      <c r="F209" s="8" t="n">
        <v>501.76</v>
      </c>
      <c r="G209" s="9" t="n">
        <v>6.66</v>
      </c>
      <c r="H209" s="8" t="n">
        <v>38354.76</v>
      </c>
      <c r="I209" s="8" t="n">
        <v>3341.72</v>
      </c>
      <c r="J209" s="8" t="n">
        <v>47817.94</v>
      </c>
      <c r="K209" s="8" t="n">
        <v>1221.76</v>
      </c>
      <c r="L209" s="8" t="n">
        <v>9738.27</v>
      </c>
      <c r="M209" s="8" t="n">
        <v>0</v>
      </c>
      <c r="N209" s="8" t="n">
        <v>38079.67</v>
      </c>
    </row>
    <row r="210" customFormat="false" ht="37.3" hidden="false" customHeight="true" outlineLevel="0" collapsed="false">
      <c r="A210" s="6" t="s">
        <v>128</v>
      </c>
      <c r="B210" s="7" t="s">
        <v>562</v>
      </c>
      <c r="C210" s="6" t="s">
        <v>22</v>
      </c>
      <c r="D210" s="6" t="s">
        <v>563</v>
      </c>
      <c r="E210" s="7" t="s">
        <v>487</v>
      </c>
      <c r="F210" s="8" t="n">
        <v>4829.5</v>
      </c>
      <c r="G210" s="9" t="n">
        <v>6.66</v>
      </c>
      <c r="H210" s="8" t="n">
        <v>368913.39</v>
      </c>
      <c r="I210" s="8" t="n">
        <v>32164.46</v>
      </c>
      <c r="J210" s="8" t="n">
        <v>459639.07</v>
      </c>
      <c r="K210" s="8" t="n">
        <v>74886.88</v>
      </c>
      <c r="L210" s="8" t="n">
        <v>367467.9</v>
      </c>
      <c r="M210" s="8" t="n">
        <v>0</v>
      </c>
      <c r="N210" s="8" t="n">
        <v>92171.17</v>
      </c>
    </row>
    <row r="211" customFormat="false" ht="37.3" hidden="false" customHeight="true" outlineLevel="0" collapsed="false">
      <c r="A211" s="6" t="s">
        <v>131</v>
      </c>
      <c r="B211" s="7" t="s">
        <v>564</v>
      </c>
      <c r="C211" s="6" t="s">
        <v>22</v>
      </c>
      <c r="D211" s="6" t="s">
        <v>565</v>
      </c>
      <c r="E211" s="7" t="s">
        <v>487</v>
      </c>
      <c r="F211" s="8" t="n">
        <v>3300.8</v>
      </c>
      <c r="G211" s="9" t="n">
        <v>6.66</v>
      </c>
      <c r="H211" s="8" t="n">
        <v>252314.4</v>
      </c>
      <c r="I211" s="8" t="n">
        <v>21983.35</v>
      </c>
      <c r="J211" s="8" t="n">
        <v>314567.57</v>
      </c>
      <c r="K211" s="8" t="n">
        <v>20612.9</v>
      </c>
      <c r="L211" s="8" t="n">
        <v>125517.49</v>
      </c>
      <c r="M211" s="8" t="n">
        <v>0</v>
      </c>
      <c r="N211" s="8" t="n">
        <v>189050.08</v>
      </c>
    </row>
    <row r="212" customFormat="false" ht="37.3" hidden="false" customHeight="true" outlineLevel="0" collapsed="false">
      <c r="A212" s="6" t="s">
        <v>134</v>
      </c>
      <c r="B212" s="7" t="s">
        <v>566</v>
      </c>
      <c r="C212" s="6" t="s">
        <v>22</v>
      </c>
      <c r="D212" s="6" t="s">
        <v>567</v>
      </c>
      <c r="E212" s="7" t="s">
        <v>487</v>
      </c>
      <c r="F212" s="8" t="n">
        <v>1789.9</v>
      </c>
      <c r="G212" s="9" t="n">
        <v>6.66</v>
      </c>
      <c r="H212" s="8" t="n">
        <v>136820.28</v>
      </c>
      <c r="I212" s="8" t="n">
        <v>11920.72</v>
      </c>
      <c r="J212" s="8" t="n">
        <v>170577.8</v>
      </c>
      <c r="K212" s="8" t="n">
        <v>22027.48</v>
      </c>
      <c r="L212" s="8" t="n">
        <v>130719.47</v>
      </c>
      <c r="M212" s="8" t="n">
        <v>0</v>
      </c>
      <c r="N212" s="8" t="n">
        <v>39858.33</v>
      </c>
    </row>
    <row r="213" customFormat="false" ht="37.3" hidden="false" customHeight="true" outlineLevel="0" collapsed="false">
      <c r="A213" s="6" t="s">
        <v>137</v>
      </c>
      <c r="B213" s="7" t="s">
        <v>568</v>
      </c>
      <c r="C213" s="6" t="s">
        <v>22</v>
      </c>
      <c r="D213" s="6" t="s">
        <v>569</v>
      </c>
      <c r="E213" s="7" t="s">
        <v>487</v>
      </c>
      <c r="F213" s="8" t="n">
        <v>320.7</v>
      </c>
      <c r="G213" s="9" t="n">
        <v>6.66</v>
      </c>
      <c r="H213" s="8" t="n">
        <v>24514.44</v>
      </c>
      <c r="I213" s="8" t="n">
        <v>2135.87</v>
      </c>
      <c r="J213" s="8" t="n">
        <v>30562.85</v>
      </c>
      <c r="K213" s="8" t="n">
        <v>6746.44</v>
      </c>
      <c r="L213" s="8" t="n">
        <v>18063.6</v>
      </c>
      <c r="M213" s="8" t="n">
        <v>0</v>
      </c>
      <c r="N213" s="8" t="n">
        <v>12499.25</v>
      </c>
    </row>
    <row r="214" customFormat="false" ht="37.3" hidden="false" customHeight="true" outlineLevel="0" collapsed="false">
      <c r="A214" s="6" t="s">
        <v>140</v>
      </c>
      <c r="B214" s="7" t="s">
        <v>570</v>
      </c>
      <c r="C214" s="6" t="s">
        <v>22</v>
      </c>
      <c r="D214" s="6" t="s">
        <v>571</v>
      </c>
      <c r="E214" s="7" t="s">
        <v>487</v>
      </c>
      <c r="F214" s="8" t="n">
        <v>1074.7</v>
      </c>
      <c r="G214" s="9" t="n">
        <v>6.66</v>
      </c>
      <c r="H214" s="8" t="n">
        <v>82150.33</v>
      </c>
      <c r="I214" s="8" t="n">
        <v>7157.53</v>
      </c>
      <c r="J214" s="8" t="n">
        <v>102419.2</v>
      </c>
      <c r="K214" s="8" t="n">
        <v>4450.34</v>
      </c>
      <c r="L214" s="8" t="n">
        <v>55964.86</v>
      </c>
      <c r="M214" s="8" t="n">
        <v>0</v>
      </c>
      <c r="N214" s="8" t="n">
        <v>46454.34</v>
      </c>
    </row>
    <row r="215" customFormat="false" ht="37.3" hidden="false" customHeight="true" outlineLevel="0" collapsed="false">
      <c r="A215" s="6" t="s">
        <v>143</v>
      </c>
      <c r="B215" s="7" t="s">
        <v>572</v>
      </c>
      <c r="C215" s="6" t="s">
        <v>22</v>
      </c>
      <c r="D215" s="6" t="s">
        <v>573</v>
      </c>
      <c r="E215" s="7" t="s">
        <v>487</v>
      </c>
      <c r="F215" s="8" t="n">
        <v>709.8</v>
      </c>
      <c r="G215" s="9" t="n">
        <v>6.66</v>
      </c>
      <c r="H215" s="8" t="n">
        <v>54257.28</v>
      </c>
      <c r="I215" s="8" t="n">
        <v>4727.29</v>
      </c>
      <c r="J215" s="8" t="n">
        <v>67644.19</v>
      </c>
      <c r="K215" s="8" t="n">
        <v>7854.26</v>
      </c>
      <c r="L215" s="8" t="n">
        <v>39390.62</v>
      </c>
      <c r="M215" s="8" t="n">
        <v>0</v>
      </c>
      <c r="N215" s="8" t="n">
        <v>28253.57</v>
      </c>
    </row>
    <row r="216" customFormat="false" ht="37.3" hidden="false" customHeight="true" outlineLevel="0" collapsed="false">
      <c r="A216" s="6" t="s">
        <v>146</v>
      </c>
      <c r="B216" s="7" t="s">
        <v>574</v>
      </c>
      <c r="C216" s="6" t="s">
        <v>22</v>
      </c>
      <c r="D216" s="6" t="s">
        <v>575</v>
      </c>
      <c r="E216" s="7" t="s">
        <v>487</v>
      </c>
      <c r="F216" s="8" t="n">
        <v>493.7</v>
      </c>
      <c r="G216" s="9" t="n">
        <v>6.66</v>
      </c>
      <c r="H216" s="8" t="n">
        <v>37738.56</v>
      </c>
      <c r="I216" s="8" t="n">
        <v>3288.02</v>
      </c>
      <c r="J216" s="8" t="n">
        <v>47049.72</v>
      </c>
      <c r="K216" s="8" t="n">
        <v>4690.96</v>
      </c>
      <c r="L216" s="8" t="n">
        <v>25776.9</v>
      </c>
      <c r="M216" s="8" t="n">
        <v>0</v>
      </c>
      <c r="N216" s="8" t="n">
        <v>21272.82</v>
      </c>
    </row>
    <row r="217" customFormat="false" ht="37.3" hidden="false" customHeight="true" outlineLevel="0" collapsed="false">
      <c r="A217" s="6" t="s">
        <v>149</v>
      </c>
      <c r="B217" s="7" t="s">
        <v>576</v>
      </c>
      <c r="C217" s="6" t="s">
        <v>22</v>
      </c>
      <c r="D217" s="6" t="s">
        <v>577</v>
      </c>
      <c r="E217" s="7" t="s">
        <v>487</v>
      </c>
      <c r="F217" s="8" t="n">
        <v>472.5</v>
      </c>
      <c r="G217" s="9" t="n">
        <v>6.66</v>
      </c>
      <c r="H217" s="8" t="n">
        <v>36118.08</v>
      </c>
      <c r="I217" s="8" t="n">
        <v>3146.87</v>
      </c>
      <c r="J217" s="8" t="n">
        <v>45029.47</v>
      </c>
      <c r="K217" s="8" t="n">
        <v>13266.38</v>
      </c>
      <c r="L217" s="8" t="n">
        <v>25539.11</v>
      </c>
      <c r="M217" s="8" t="n">
        <v>0</v>
      </c>
      <c r="N217" s="8" t="n">
        <v>19490.36</v>
      </c>
    </row>
    <row r="218" customFormat="false" ht="37.3" hidden="false" customHeight="true" outlineLevel="0" collapsed="false">
      <c r="A218" s="6" t="s">
        <v>152</v>
      </c>
      <c r="B218" s="7" t="s">
        <v>578</v>
      </c>
      <c r="C218" s="6" t="s">
        <v>22</v>
      </c>
      <c r="D218" s="6" t="s">
        <v>579</v>
      </c>
      <c r="E218" s="7" t="s">
        <v>487</v>
      </c>
      <c r="F218" s="8" t="n">
        <v>4502.95</v>
      </c>
      <c r="G218" s="9" t="n">
        <v>6.66</v>
      </c>
      <c r="H218" s="8" t="n">
        <v>344205.35</v>
      </c>
      <c r="I218" s="8" t="n">
        <v>29989.62</v>
      </c>
      <c r="J218" s="8" t="n">
        <v>429130.97</v>
      </c>
      <c r="K218" s="8" t="n">
        <v>215086.26</v>
      </c>
      <c r="L218" s="8" t="n">
        <v>237715.36</v>
      </c>
      <c r="M218" s="8" t="n">
        <v>0</v>
      </c>
      <c r="N218" s="8" t="n">
        <v>191415.61</v>
      </c>
    </row>
    <row r="219" customFormat="false" ht="37.3" hidden="false" customHeight="true" outlineLevel="0" collapsed="false">
      <c r="A219" s="6" t="s">
        <v>155</v>
      </c>
      <c r="B219" s="7" t="s">
        <v>580</v>
      </c>
      <c r="C219" s="6" t="s">
        <v>22</v>
      </c>
      <c r="D219" s="6" t="s">
        <v>581</v>
      </c>
      <c r="E219" s="7" t="s">
        <v>487</v>
      </c>
      <c r="F219" s="8" t="n">
        <v>735.5</v>
      </c>
      <c r="G219" s="9" t="n">
        <v>6.66</v>
      </c>
      <c r="H219" s="8" t="n">
        <v>56221.8</v>
      </c>
      <c r="I219" s="8" t="n">
        <v>4898.42</v>
      </c>
      <c r="J219" s="8" t="n">
        <v>70093.34</v>
      </c>
      <c r="K219" s="8" t="n">
        <v>4148.07</v>
      </c>
      <c r="L219" s="8" t="n">
        <v>31257.12</v>
      </c>
      <c r="M219" s="8" t="n">
        <v>0</v>
      </c>
      <c r="N219" s="8" t="n">
        <v>38836.22</v>
      </c>
    </row>
    <row r="220" customFormat="false" ht="37.3" hidden="false" customHeight="true" outlineLevel="0" collapsed="false">
      <c r="A220" s="6" t="s">
        <v>158</v>
      </c>
      <c r="B220" s="7" t="s">
        <v>582</v>
      </c>
      <c r="C220" s="6" t="s">
        <v>22</v>
      </c>
      <c r="D220" s="6" t="s">
        <v>583</v>
      </c>
      <c r="E220" s="7" t="s">
        <v>487</v>
      </c>
      <c r="F220" s="8" t="n">
        <v>740.9</v>
      </c>
      <c r="G220" s="9" t="n">
        <v>6.66</v>
      </c>
      <c r="H220" s="8" t="n">
        <v>56634.12</v>
      </c>
      <c r="I220" s="8" t="n">
        <v>4934.41</v>
      </c>
      <c r="J220" s="8" t="n">
        <v>70607.59</v>
      </c>
      <c r="K220" s="8" t="n">
        <v>1304.43</v>
      </c>
      <c r="L220" s="8" t="n">
        <v>12132.86</v>
      </c>
      <c r="M220" s="8" t="n">
        <v>0</v>
      </c>
      <c r="N220" s="8" t="n">
        <v>58474.73</v>
      </c>
    </row>
    <row r="221" customFormat="false" ht="37.3" hidden="false" customHeight="true" outlineLevel="0" collapsed="false">
      <c r="A221" s="6" t="s">
        <v>161</v>
      </c>
      <c r="B221" s="7" t="s">
        <v>584</v>
      </c>
      <c r="C221" s="6" t="s">
        <v>22</v>
      </c>
      <c r="D221" s="6" t="s">
        <v>585</v>
      </c>
      <c r="E221" s="7" t="s">
        <v>487</v>
      </c>
      <c r="F221" s="8" t="n">
        <v>499.7</v>
      </c>
      <c r="G221" s="9" t="n">
        <v>6.66</v>
      </c>
      <c r="H221" s="8" t="n">
        <v>38197.2</v>
      </c>
      <c r="I221" s="8" t="n">
        <v>3328</v>
      </c>
      <c r="J221" s="8" t="n">
        <v>47621.54</v>
      </c>
      <c r="K221" s="8" t="n">
        <v>4472.88</v>
      </c>
      <c r="L221" s="8" t="n">
        <v>10178.78</v>
      </c>
      <c r="M221" s="8" t="n">
        <v>0</v>
      </c>
      <c r="N221" s="8" t="n">
        <v>37442.76</v>
      </c>
    </row>
    <row r="222" customFormat="false" ht="37.3" hidden="false" customHeight="true" outlineLevel="0" collapsed="false">
      <c r="A222" s="6" t="s">
        <v>164</v>
      </c>
      <c r="B222" s="7" t="s">
        <v>586</v>
      </c>
      <c r="C222" s="6" t="s">
        <v>22</v>
      </c>
      <c r="D222" s="6" t="s">
        <v>587</v>
      </c>
      <c r="E222" s="7" t="s">
        <v>487</v>
      </c>
      <c r="F222" s="8" t="n">
        <v>5205.2</v>
      </c>
      <c r="G222" s="9" t="n">
        <v>6.66</v>
      </c>
      <c r="H222" s="8" t="n">
        <v>394086.91</v>
      </c>
      <c r="I222" s="8" t="n">
        <v>34335.6</v>
      </c>
      <c r="J222" s="8" t="n">
        <v>491319.83</v>
      </c>
      <c r="K222" s="8" t="n">
        <v>65602.72</v>
      </c>
      <c r="L222" s="8" t="n">
        <v>316203.37</v>
      </c>
      <c r="M222" s="8" t="n">
        <v>0</v>
      </c>
      <c r="N222" s="8" t="n">
        <v>175116.46</v>
      </c>
    </row>
    <row r="223" customFormat="false" ht="37.3" hidden="false" customHeight="true" outlineLevel="0" collapsed="false">
      <c r="A223" s="6" t="s">
        <v>167</v>
      </c>
      <c r="B223" s="7" t="s">
        <v>588</v>
      </c>
      <c r="C223" s="6" t="s">
        <v>22</v>
      </c>
      <c r="D223" s="6" t="s">
        <v>589</v>
      </c>
      <c r="E223" s="7" t="s">
        <v>487</v>
      </c>
      <c r="F223" s="8" t="n">
        <v>6320.1</v>
      </c>
      <c r="G223" s="9" t="n">
        <v>6.66</v>
      </c>
      <c r="H223" s="8" t="n">
        <v>483106.28</v>
      </c>
      <c r="I223" s="8" t="n">
        <v>42091.86</v>
      </c>
      <c r="J223" s="8" t="n">
        <v>602300.98</v>
      </c>
      <c r="K223" s="8" t="n">
        <v>65816.39</v>
      </c>
      <c r="L223" s="8" t="n">
        <v>241836</v>
      </c>
      <c r="M223" s="8" t="n">
        <v>0</v>
      </c>
      <c r="N223" s="8" t="n">
        <v>360464.98</v>
      </c>
    </row>
    <row r="224" customFormat="false" ht="37.3" hidden="false" customHeight="true" outlineLevel="0" collapsed="false">
      <c r="A224" s="6" t="s">
        <v>170</v>
      </c>
      <c r="B224" s="7" t="s">
        <v>590</v>
      </c>
      <c r="C224" s="6" t="s">
        <v>22</v>
      </c>
      <c r="D224" s="6" t="s">
        <v>591</v>
      </c>
      <c r="E224" s="7" t="s">
        <v>487</v>
      </c>
      <c r="F224" s="8" t="n">
        <v>9050.4</v>
      </c>
      <c r="G224" s="9" t="n">
        <v>6.66</v>
      </c>
      <c r="H224" s="8" t="n">
        <v>691800.23</v>
      </c>
      <c r="I224" s="8" t="n">
        <v>60275.68</v>
      </c>
      <c r="J224" s="8" t="n">
        <v>862490.77</v>
      </c>
      <c r="K224" s="8" t="n">
        <v>209860.39</v>
      </c>
      <c r="L224" s="8" t="n">
        <v>339959.56</v>
      </c>
      <c r="M224" s="8" t="n">
        <v>0</v>
      </c>
      <c r="N224" s="8" t="n">
        <v>522531.21</v>
      </c>
    </row>
    <row r="225" customFormat="false" ht="37.3" hidden="false" customHeight="true" outlineLevel="0" collapsed="false">
      <c r="A225" s="6" t="s">
        <v>173</v>
      </c>
      <c r="B225" s="7" t="s">
        <v>592</v>
      </c>
      <c r="C225" s="6" t="s">
        <v>22</v>
      </c>
      <c r="D225" s="6" t="s">
        <v>593</v>
      </c>
      <c r="E225" s="7" t="s">
        <v>487</v>
      </c>
      <c r="F225" s="8" t="n">
        <v>478.1</v>
      </c>
      <c r="G225" s="9" t="n">
        <v>6.66</v>
      </c>
      <c r="H225" s="8" t="n">
        <v>36546</v>
      </c>
      <c r="I225" s="8" t="n">
        <v>3184.15</v>
      </c>
      <c r="J225" s="8" t="n">
        <v>45562.97</v>
      </c>
      <c r="K225" s="8" t="n">
        <v>9744.81</v>
      </c>
      <c r="L225" s="8" t="n">
        <v>17701.46</v>
      </c>
      <c r="M225" s="8" t="n">
        <v>0</v>
      </c>
      <c r="N225" s="8" t="n">
        <v>27861.51</v>
      </c>
    </row>
    <row r="226" customFormat="false" ht="37.3" hidden="false" customHeight="true" outlineLevel="0" collapsed="false">
      <c r="A226" s="6" t="s">
        <v>176</v>
      </c>
      <c r="B226" s="7" t="s">
        <v>594</v>
      </c>
      <c r="C226" s="6" t="s">
        <v>22</v>
      </c>
      <c r="D226" s="6" t="s">
        <v>595</v>
      </c>
      <c r="E226" s="7" t="s">
        <v>487</v>
      </c>
      <c r="F226" s="8" t="n">
        <v>3410.8</v>
      </c>
      <c r="G226" s="9" t="n">
        <v>6.66</v>
      </c>
      <c r="H226" s="8" t="n">
        <v>260721.84</v>
      </c>
      <c r="I226" s="8" t="n">
        <v>22715.92</v>
      </c>
      <c r="J226" s="8" t="n">
        <v>325049.52</v>
      </c>
      <c r="K226" s="8" t="n">
        <v>38766.74</v>
      </c>
      <c r="L226" s="8" t="n">
        <v>128277.25</v>
      </c>
      <c r="M226" s="8" t="n">
        <v>0</v>
      </c>
      <c r="N226" s="8" t="n">
        <v>196772.27</v>
      </c>
    </row>
    <row r="227" customFormat="false" ht="37.3" hidden="false" customHeight="true" outlineLevel="0" collapsed="false">
      <c r="A227" s="6" t="s">
        <v>179</v>
      </c>
      <c r="B227" s="7" t="s">
        <v>596</v>
      </c>
      <c r="C227" s="6" t="s">
        <v>22</v>
      </c>
      <c r="D227" s="6" t="s">
        <v>597</v>
      </c>
      <c r="E227" s="7" t="s">
        <v>487</v>
      </c>
      <c r="F227" s="8" t="n">
        <v>485.7</v>
      </c>
      <c r="G227" s="9" t="n">
        <v>6.66</v>
      </c>
      <c r="H227" s="8" t="n">
        <v>37127.04</v>
      </c>
      <c r="I227" s="8" t="n">
        <v>3234.76</v>
      </c>
      <c r="J227" s="8" t="n">
        <v>46287.34</v>
      </c>
      <c r="K227" s="8" t="n">
        <v>10039.82</v>
      </c>
      <c r="L227" s="8" t="n">
        <v>11345.68</v>
      </c>
      <c r="M227" s="8" t="n">
        <v>0</v>
      </c>
      <c r="N227" s="8" t="n">
        <v>34941.66</v>
      </c>
    </row>
    <row r="228" customFormat="false" ht="37.3" hidden="false" customHeight="true" outlineLevel="0" collapsed="false">
      <c r="A228" s="6" t="s">
        <v>182</v>
      </c>
      <c r="B228" s="7" t="s">
        <v>598</v>
      </c>
      <c r="C228" s="6" t="s">
        <v>22</v>
      </c>
      <c r="D228" s="6" t="s">
        <v>599</v>
      </c>
      <c r="E228" s="7" t="s">
        <v>487</v>
      </c>
      <c r="F228" s="8" t="n">
        <v>667.7</v>
      </c>
      <c r="G228" s="9" t="n">
        <v>6.66</v>
      </c>
      <c r="H228" s="8" t="n">
        <v>51039</v>
      </c>
      <c r="I228" s="8" t="n">
        <v>4446.89</v>
      </c>
      <c r="J228" s="8" t="n">
        <v>63631.89</v>
      </c>
      <c r="K228" s="8" t="n">
        <v>6891.52</v>
      </c>
      <c r="L228" s="8" t="n">
        <v>20773.63</v>
      </c>
      <c r="M228" s="8" t="n">
        <v>0</v>
      </c>
      <c r="N228" s="8" t="n">
        <v>42858.26</v>
      </c>
    </row>
    <row r="229" customFormat="false" ht="37.3" hidden="false" customHeight="true" outlineLevel="0" collapsed="false">
      <c r="A229" s="6" t="s">
        <v>185</v>
      </c>
      <c r="B229" s="7" t="s">
        <v>600</v>
      </c>
      <c r="C229" s="6" t="s">
        <v>22</v>
      </c>
      <c r="D229" s="6" t="s">
        <v>601</v>
      </c>
      <c r="E229" s="7" t="s">
        <v>487</v>
      </c>
      <c r="F229" s="8" t="n">
        <v>2650.8</v>
      </c>
      <c r="G229" s="9" t="n">
        <v>6.66</v>
      </c>
      <c r="H229" s="8" t="n">
        <v>199243.47</v>
      </c>
      <c r="I229" s="8" t="n">
        <v>17234.99</v>
      </c>
      <c r="J229" s="8" t="n">
        <v>248839.6</v>
      </c>
      <c r="K229" s="8" t="n">
        <v>25854.11</v>
      </c>
      <c r="L229" s="8" t="n">
        <v>73458.66</v>
      </c>
      <c r="M229" s="8" t="n">
        <v>0</v>
      </c>
      <c r="N229" s="8" t="n">
        <v>175380.94</v>
      </c>
    </row>
    <row r="230" customFormat="false" ht="37.3" hidden="false" customHeight="true" outlineLevel="0" collapsed="false">
      <c r="A230" s="6" t="s">
        <v>188</v>
      </c>
      <c r="B230" s="7" t="s">
        <v>602</v>
      </c>
      <c r="C230" s="6" t="s">
        <v>22</v>
      </c>
      <c r="D230" s="6" t="s">
        <v>603</v>
      </c>
      <c r="E230" s="7" t="s">
        <v>487</v>
      </c>
      <c r="F230" s="8" t="n">
        <v>329</v>
      </c>
      <c r="G230" s="9" t="n">
        <v>6.66</v>
      </c>
      <c r="H230" s="8" t="n">
        <v>25148.76</v>
      </c>
      <c r="I230" s="8" t="n">
        <v>2191.14</v>
      </c>
      <c r="J230" s="8" t="n">
        <v>31353.7</v>
      </c>
      <c r="K230" s="8" t="n">
        <v>-463.6</v>
      </c>
      <c r="L230" s="8" t="n">
        <v>1519.25</v>
      </c>
      <c r="M230" s="8" t="n">
        <v>0</v>
      </c>
      <c r="N230" s="8" t="n">
        <v>29834.45</v>
      </c>
    </row>
    <row r="231" customFormat="false" ht="37.3" hidden="false" customHeight="true" outlineLevel="0" collapsed="false">
      <c r="A231" s="6" t="s">
        <v>191</v>
      </c>
      <c r="B231" s="7" t="s">
        <v>604</v>
      </c>
      <c r="C231" s="6" t="s">
        <v>22</v>
      </c>
      <c r="D231" s="6" t="s">
        <v>605</v>
      </c>
      <c r="E231" s="7" t="s">
        <v>487</v>
      </c>
      <c r="F231" s="8" t="n">
        <v>1602.5</v>
      </c>
      <c r="G231" s="9" t="n">
        <v>6.66</v>
      </c>
      <c r="H231" s="8" t="n">
        <v>122494.91</v>
      </c>
      <c r="I231" s="8" t="n">
        <v>10672.67</v>
      </c>
      <c r="J231" s="8" t="n">
        <v>152718.12</v>
      </c>
      <c r="K231" s="8" t="n">
        <v>18626.37</v>
      </c>
      <c r="L231" s="8" t="n">
        <v>129713.29</v>
      </c>
      <c r="M231" s="8" t="n">
        <v>0</v>
      </c>
      <c r="N231" s="8" t="n">
        <v>23004.83</v>
      </c>
    </row>
    <row r="232" customFormat="false" ht="37.3" hidden="false" customHeight="true" outlineLevel="0" collapsed="false">
      <c r="A232" s="6" t="s">
        <v>194</v>
      </c>
      <c r="B232" s="7" t="s">
        <v>606</v>
      </c>
      <c r="C232" s="6" t="s">
        <v>22</v>
      </c>
      <c r="D232" s="6" t="s">
        <v>607</v>
      </c>
      <c r="E232" s="7" t="s">
        <v>487</v>
      </c>
      <c r="F232" s="8" t="n">
        <v>700.8</v>
      </c>
      <c r="G232" s="9" t="n">
        <v>6.66</v>
      </c>
      <c r="H232" s="8" t="n">
        <v>53569.2</v>
      </c>
      <c r="I232" s="8" t="n">
        <v>4667.32</v>
      </c>
      <c r="J232" s="8" t="n">
        <v>66786.3</v>
      </c>
      <c r="K232" s="8" t="n">
        <v>5833.68</v>
      </c>
      <c r="L232" s="8" t="n">
        <v>53843.2</v>
      </c>
      <c r="M232" s="8" t="n">
        <v>0</v>
      </c>
      <c r="N232" s="8" t="n">
        <v>12943.1</v>
      </c>
    </row>
    <row r="233" customFormat="false" ht="37.3" hidden="false" customHeight="true" outlineLevel="0" collapsed="false">
      <c r="A233" s="6" t="s">
        <v>197</v>
      </c>
      <c r="B233" s="7" t="s">
        <v>608</v>
      </c>
      <c r="C233" s="6" t="s">
        <v>22</v>
      </c>
      <c r="D233" s="6" t="s">
        <v>609</v>
      </c>
      <c r="E233" s="7" t="s">
        <v>487</v>
      </c>
      <c r="F233" s="8" t="n">
        <v>376.5</v>
      </c>
      <c r="G233" s="9" t="n">
        <v>6.66</v>
      </c>
      <c r="H233" s="8" t="n">
        <v>28779.6</v>
      </c>
      <c r="I233" s="8" t="n">
        <v>2507.5</v>
      </c>
      <c r="J233" s="8" t="n">
        <v>35880.42</v>
      </c>
      <c r="K233" s="8" t="n">
        <v>2414.22</v>
      </c>
      <c r="L233" s="8" t="n">
        <v>23319.71</v>
      </c>
      <c r="M233" s="8" t="n">
        <v>0</v>
      </c>
      <c r="N233" s="8" t="n">
        <v>12560.71</v>
      </c>
    </row>
    <row r="234" customFormat="false" ht="37.3" hidden="false" customHeight="true" outlineLevel="0" collapsed="false">
      <c r="A234" s="6" t="s">
        <v>200</v>
      </c>
      <c r="B234" s="7" t="s">
        <v>610</v>
      </c>
      <c r="C234" s="6" t="s">
        <v>22</v>
      </c>
      <c r="D234" s="6" t="s">
        <v>611</v>
      </c>
      <c r="E234" s="7" t="s">
        <v>487</v>
      </c>
      <c r="F234" s="8" t="n">
        <v>2615.4</v>
      </c>
      <c r="G234" s="9" t="n">
        <v>6.66</v>
      </c>
      <c r="H234" s="8" t="n">
        <v>199921.2</v>
      </c>
      <c r="I234" s="8" t="n">
        <v>17418.57</v>
      </c>
      <c r="J234" s="8" t="n">
        <v>249247.69</v>
      </c>
      <c r="K234" s="8" t="n">
        <v>27128.4</v>
      </c>
      <c r="L234" s="8" t="n">
        <v>194531.33</v>
      </c>
      <c r="M234" s="8" t="n">
        <v>0</v>
      </c>
      <c r="N234" s="8" t="n">
        <v>54716.36</v>
      </c>
    </row>
    <row r="235" customFormat="false" ht="37.3" hidden="false" customHeight="true" outlineLevel="0" collapsed="false">
      <c r="A235" s="6" t="s">
        <v>203</v>
      </c>
      <c r="B235" s="7" t="s">
        <v>612</v>
      </c>
      <c r="C235" s="6" t="s">
        <v>22</v>
      </c>
      <c r="D235" s="6" t="s">
        <v>613</v>
      </c>
      <c r="E235" s="7" t="s">
        <v>487</v>
      </c>
      <c r="F235" s="8" t="n">
        <v>2624.2</v>
      </c>
      <c r="G235" s="9" t="n">
        <v>6.66</v>
      </c>
      <c r="H235" s="8" t="n">
        <v>200593.69</v>
      </c>
      <c r="I235" s="8" t="n">
        <v>17477.14</v>
      </c>
      <c r="J235" s="8" t="n">
        <v>250086.07</v>
      </c>
      <c r="K235" s="8" t="n">
        <v>58858.84</v>
      </c>
      <c r="L235" s="8" t="n">
        <v>150266.24</v>
      </c>
      <c r="M235" s="8" t="n">
        <v>0</v>
      </c>
      <c r="N235" s="8" t="n">
        <v>99819.83</v>
      </c>
    </row>
    <row r="236" customFormat="false" ht="37.3" hidden="false" customHeight="true" outlineLevel="0" collapsed="false">
      <c r="A236" s="6" t="s">
        <v>206</v>
      </c>
      <c r="B236" s="7" t="s">
        <v>614</v>
      </c>
      <c r="C236" s="6" t="s">
        <v>22</v>
      </c>
      <c r="D236" s="6" t="s">
        <v>615</v>
      </c>
      <c r="E236" s="7" t="s">
        <v>487</v>
      </c>
      <c r="F236" s="8" t="n">
        <v>1950.35</v>
      </c>
      <c r="G236" s="9" t="n">
        <v>6.66</v>
      </c>
      <c r="H236" s="8" t="n">
        <v>149084.88</v>
      </c>
      <c r="I236" s="8" t="n">
        <v>12989.32</v>
      </c>
      <c r="J236" s="8" t="n">
        <v>185868.46</v>
      </c>
      <c r="K236" s="8" t="n">
        <v>19952.69</v>
      </c>
      <c r="L236" s="8" t="n">
        <v>136454.26</v>
      </c>
      <c r="M236" s="8" t="n">
        <v>0</v>
      </c>
      <c r="N236" s="8" t="n">
        <v>49414.2</v>
      </c>
    </row>
    <row r="237" customFormat="false" ht="37.3" hidden="false" customHeight="true" outlineLevel="0" collapsed="false">
      <c r="A237" s="6" t="s">
        <v>209</v>
      </c>
      <c r="B237" s="7" t="s">
        <v>616</v>
      </c>
      <c r="C237" s="6" t="s">
        <v>22</v>
      </c>
      <c r="D237" s="6" t="s">
        <v>617</v>
      </c>
      <c r="E237" s="7" t="s">
        <v>487</v>
      </c>
      <c r="F237" s="8" t="n">
        <v>1462.4</v>
      </c>
      <c r="G237" s="9" t="n">
        <v>6.66</v>
      </c>
      <c r="H237" s="8" t="n">
        <v>111787.78</v>
      </c>
      <c r="I237" s="8" t="n">
        <v>9739.6</v>
      </c>
      <c r="J237" s="8" t="n">
        <v>139369.86</v>
      </c>
      <c r="K237" s="8" t="n">
        <v>17296.14</v>
      </c>
      <c r="L237" s="8" t="n">
        <v>117173.19</v>
      </c>
      <c r="M237" s="8" t="n">
        <v>0</v>
      </c>
      <c r="N237" s="8" t="n">
        <v>22196.67</v>
      </c>
    </row>
    <row r="238" customFormat="false" ht="37.3" hidden="false" customHeight="true" outlineLevel="0" collapsed="false">
      <c r="A238" s="6" t="s">
        <v>212</v>
      </c>
      <c r="B238" s="7" t="s">
        <v>618</v>
      </c>
      <c r="C238" s="6" t="s">
        <v>22</v>
      </c>
      <c r="D238" s="6" t="s">
        <v>619</v>
      </c>
      <c r="E238" s="7" t="s">
        <v>487</v>
      </c>
      <c r="F238" s="8" t="n">
        <v>3252.6</v>
      </c>
      <c r="G238" s="9" t="n">
        <v>6.66</v>
      </c>
      <c r="H238" s="8" t="n">
        <v>248628.96</v>
      </c>
      <c r="I238" s="8" t="n">
        <v>21662.28</v>
      </c>
      <c r="J238" s="8" t="n">
        <v>309972.96</v>
      </c>
      <c r="K238" s="8" t="n">
        <v>67423.95</v>
      </c>
      <c r="L238" s="8" t="n">
        <v>255937.86</v>
      </c>
      <c r="M238" s="8" t="n">
        <v>0</v>
      </c>
      <c r="N238" s="8" t="n">
        <v>54035.1</v>
      </c>
    </row>
    <row r="239" customFormat="false" ht="37.3" hidden="false" customHeight="true" outlineLevel="0" collapsed="false">
      <c r="A239" s="6" t="s">
        <v>215</v>
      </c>
      <c r="B239" s="7" t="s">
        <v>620</v>
      </c>
      <c r="C239" s="6" t="s">
        <v>22</v>
      </c>
      <c r="D239" s="6" t="s">
        <v>621</v>
      </c>
      <c r="E239" s="7" t="s">
        <v>487</v>
      </c>
      <c r="F239" s="8" t="n">
        <v>565.3</v>
      </c>
      <c r="G239" s="9" t="n">
        <v>6.66</v>
      </c>
      <c r="H239" s="8" t="n">
        <v>43211.52</v>
      </c>
      <c r="I239" s="8" t="n">
        <v>3764.91</v>
      </c>
      <c r="J239" s="8" t="n">
        <v>53873.11</v>
      </c>
      <c r="K239" s="8" t="n">
        <v>6802.38</v>
      </c>
      <c r="L239" s="8" t="n">
        <v>216728.27</v>
      </c>
      <c r="M239" s="8" t="n">
        <v>164504.05</v>
      </c>
      <c r="N239" s="8" t="n">
        <f aca="false">-162855.16+164504.05</f>
        <v>1648.88999999998</v>
      </c>
    </row>
    <row r="240" customFormat="false" ht="37.3" hidden="false" customHeight="true" outlineLevel="0" collapsed="false">
      <c r="A240" s="6" t="s">
        <v>218</v>
      </c>
      <c r="B240" s="7" t="s">
        <v>622</v>
      </c>
      <c r="C240" s="6" t="s">
        <v>22</v>
      </c>
      <c r="D240" s="6" t="s">
        <v>623</v>
      </c>
      <c r="E240" s="7" t="s">
        <v>487</v>
      </c>
      <c r="F240" s="8" t="n">
        <v>737.1</v>
      </c>
      <c r="G240" s="9" t="n">
        <v>6.66</v>
      </c>
      <c r="H240" s="8" t="n">
        <v>56343.96</v>
      </c>
      <c r="I240" s="8" t="n">
        <v>4909.08</v>
      </c>
      <c r="J240" s="8" t="n">
        <v>70245.7</v>
      </c>
      <c r="K240" s="8" t="n">
        <v>9127.13</v>
      </c>
      <c r="L240" s="8" t="n">
        <v>47465.2</v>
      </c>
      <c r="M240" s="8" t="n">
        <v>0</v>
      </c>
      <c r="N240" s="8" t="n">
        <v>22780.5</v>
      </c>
    </row>
    <row r="241" customFormat="false" ht="37.3" hidden="false" customHeight="true" outlineLevel="0" collapsed="false">
      <c r="A241" s="6" t="s">
        <v>221</v>
      </c>
      <c r="B241" s="7" t="s">
        <v>624</v>
      </c>
      <c r="C241" s="6" t="s">
        <v>22</v>
      </c>
      <c r="D241" s="6" t="s">
        <v>625</v>
      </c>
      <c r="E241" s="7" t="s">
        <v>487</v>
      </c>
      <c r="F241" s="8" t="n">
        <v>505.78</v>
      </c>
      <c r="G241" s="9" t="n">
        <v>6.66</v>
      </c>
      <c r="H241" s="8" t="n">
        <v>38661.72</v>
      </c>
      <c r="I241" s="8" t="n">
        <v>3368.5</v>
      </c>
      <c r="J241" s="8" t="n">
        <v>48473.86</v>
      </c>
      <c r="K241" s="8" t="n">
        <v>8229.96</v>
      </c>
      <c r="L241" s="8" t="n">
        <v>38717.4</v>
      </c>
      <c r="M241" s="8" t="n">
        <v>0</v>
      </c>
      <c r="N241" s="8" t="n">
        <v>9756.46</v>
      </c>
    </row>
    <row r="242" customFormat="false" ht="37.3" hidden="false" customHeight="true" outlineLevel="0" collapsed="false">
      <c r="A242" s="6" t="s">
        <v>224</v>
      </c>
      <c r="B242" s="7" t="s">
        <v>626</v>
      </c>
      <c r="C242" s="6" t="s">
        <v>22</v>
      </c>
      <c r="D242" s="6" t="s">
        <v>627</v>
      </c>
      <c r="E242" s="7" t="s">
        <v>487</v>
      </c>
      <c r="F242" s="8" t="n">
        <v>662.7</v>
      </c>
      <c r="G242" s="9" t="n">
        <v>6.66</v>
      </c>
      <c r="H242" s="8" t="n">
        <v>50656.92</v>
      </c>
      <c r="I242" s="8" t="n">
        <v>4413.59</v>
      </c>
      <c r="J242" s="8" t="n">
        <v>63513.33</v>
      </c>
      <c r="K242" s="8" t="n">
        <v>11418.92</v>
      </c>
      <c r="L242" s="8" t="n">
        <v>53528.65</v>
      </c>
      <c r="M242" s="8" t="n">
        <v>0</v>
      </c>
      <c r="N242" s="8" t="n">
        <v>9984.68</v>
      </c>
    </row>
    <row r="243" customFormat="false" ht="37.3" hidden="false" customHeight="true" outlineLevel="0" collapsed="false">
      <c r="A243" s="6" t="s">
        <v>227</v>
      </c>
      <c r="B243" s="7" t="s">
        <v>628</v>
      </c>
      <c r="C243" s="6" t="s">
        <v>22</v>
      </c>
      <c r="D243" s="6" t="s">
        <v>629</v>
      </c>
      <c r="E243" s="7" t="s">
        <v>487</v>
      </c>
      <c r="F243" s="8" t="n">
        <v>1815.3</v>
      </c>
      <c r="G243" s="9" t="n">
        <v>6.66</v>
      </c>
      <c r="H243" s="8" t="n">
        <v>138761.82</v>
      </c>
      <c r="I243" s="8" t="n">
        <v>12089.9</v>
      </c>
      <c r="J243" s="8" t="n">
        <v>172998.38</v>
      </c>
      <c r="K243" s="8" t="n">
        <v>13271.07</v>
      </c>
      <c r="L243" s="8" t="n">
        <v>116580.82</v>
      </c>
      <c r="M243" s="8" t="n">
        <v>0</v>
      </c>
      <c r="N243" s="8" t="n">
        <v>56417.56</v>
      </c>
    </row>
    <row r="244" customFormat="false" ht="37.3" hidden="false" customHeight="true" outlineLevel="0" collapsed="false">
      <c r="A244" s="6" t="s">
        <v>230</v>
      </c>
      <c r="B244" s="7" t="s">
        <v>630</v>
      </c>
      <c r="C244" s="6" t="s">
        <v>22</v>
      </c>
      <c r="D244" s="6" t="s">
        <v>631</v>
      </c>
      <c r="E244" s="7" t="s">
        <v>487</v>
      </c>
      <c r="F244" s="8" t="n">
        <v>256.8</v>
      </c>
      <c r="G244" s="9" t="n">
        <v>6.66</v>
      </c>
      <c r="H244" s="8" t="n">
        <v>19629.72</v>
      </c>
      <c r="I244" s="8" t="n">
        <v>1710.3</v>
      </c>
      <c r="J244" s="8" t="n">
        <v>24473</v>
      </c>
      <c r="K244" s="8" t="n">
        <v>1185.23</v>
      </c>
      <c r="L244" s="8" t="n">
        <v>1185.23</v>
      </c>
      <c r="M244" s="8" t="n">
        <v>0</v>
      </c>
      <c r="N244" s="8" t="n">
        <v>23287.77</v>
      </c>
    </row>
    <row r="245" customFormat="false" ht="37.3" hidden="false" customHeight="true" outlineLevel="0" collapsed="false">
      <c r="A245" s="6" t="s">
        <v>233</v>
      </c>
      <c r="B245" s="7" t="s">
        <v>632</v>
      </c>
      <c r="C245" s="6" t="s">
        <v>22</v>
      </c>
      <c r="D245" s="6" t="s">
        <v>633</v>
      </c>
      <c r="E245" s="7" t="s">
        <v>487</v>
      </c>
      <c r="F245" s="8" t="n">
        <v>478.2</v>
      </c>
      <c r="G245" s="9" t="n">
        <v>6.66</v>
      </c>
      <c r="H245" s="8" t="n">
        <v>36553.8</v>
      </c>
      <c r="I245" s="8" t="n">
        <v>3184.83</v>
      </c>
      <c r="J245" s="8" t="n">
        <v>45572.67</v>
      </c>
      <c r="K245" s="8" t="n">
        <v>10743.1</v>
      </c>
      <c r="L245" s="8" t="n">
        <v>31067.58</v>
      </c>
      <c r="M245" s="8" t="n">
        <v>0</v>
      </c>
      <c r="N245" s="8" t="n">
        <v>14505.09</v>
      </c>
    </row>
    <row r="246" customFormat="false" ht="37.3" hidden="false" customHeight="true" outlineLevel="0" collapsed="false">
      <c r="A246" s="6" t="s">
        <v>236</v>
      </c>
      <c r="B246" s="7" t="s">
        <v>634</v>
      </c>
      <c r="C246" s="6" t="s">
        <v>22</v>
      </c>
      <c r="D246" s="6" t="s">
        <v>635</v>
      </c>
      <c r="E246" s="7" t="s">
        <v>487</v>
      </c>
      <c r="F246" s="8" t="n">
        <v>1921.6</v>
      </c>
      <c r="G246" s="9" t="n">
        <v>6.66</v>
      </c>
      <c r="H246" s="8" t="n">
        <v>146887.92</v>
      </c>
      <c r="I246" s="8" t="n">
        <v>12797.85</v>
      </c>
      <c r="J246" s="8" t="n">
        <v>183129.29</v>
      </c>
      <c r="K246" s="8" t="n">
        <v>23753.04</v>
      </c>
      <c r="L246" s="8" t="n">
        <v>159222.85</v>
      </c>
      <c r="M246" s="8" t="n">
        <v>0</v>
      </c>
      <c r="N246" s="8" t="n">
        <v>23906.44</v>
      </c>
    </row>
    <row r="247" customFormat="false" ht="37.3" hidden="false" customHeight="true" outlineLevel="0" collapsed="false">
      <c r="A247" s="6" t="s">
        <v>239</v>
      </c>
      <c r="B247" s="7" t="s">
        <v>636</v>
      </c>
      <c r="C247" s="6" t="s">
        <v>22</v>
      </c>
      <c r="D247" s="6" t="s">
        <v>637</v>
      </c>
      <c r="E247" s="7" t="s">
        <v>487</v>
      </c>
      <c r="F247" s="8" t="n">
        <v>713.3</v>
      </c>
      <c r="G247" s="9" t="n">
        <v>6.66</v>
      </c>
      <c r="H247" s="8" t="n">
        <v>54524.65</v>
      </c>
      <c r="I247" s="8" t="n">
        <v>4750.57</v>
      </c>
      <c r="J247" s="8" t="n">
        <v>67977.54</v>
      </c>
      <c r="K247" s="8" t="n">
        <v>7515.11</v>
      </c>
      <c r="L247" s="8" t="n">
        <v>8720.3</v>
      </c>
      <c r="M247" s="8" t="n">
        <v>0</v>
      </c>
      <c r="N247" s="8" t="n">
        <v>59257.24</v>
      </c>
    </row>
    <row r="248" customFormat="false" ht="37.3" hidden="false" customHeight="true" outlineLevel="0" collapsed="false">
      <c r="A248" s="6" t="s">
        <v>242</v>
      </c>
      <c r="B248" s="7" t="s">
        <v>638</v>
      </c>
      <c r="C248" s="6" t="s">
        <v>22</v>
      </c>
      <c r="D248" s="6" t="s">
        <v>639</v>
      </c>
      <c r="E248" s="7" t="s">
        <v>487</v>
      </c>
      <c r="F248" s="8" t="n">
        <v>2619</v>
      </c>
      <c r="G248" s="9" t="n">
        <v>6.66</v>
      </c>
      <c r="H248" s="8" t="n">
        <v>200196.6</v>
      </c>
      <c r="I248" s="8" t="n">
        <v>17442.57</v>
      </c>
      <c r="J248" s="8" t="n">
        <v>251005.33</v>
      </c>
      <c r="K248" s="8" t="n">
        <v>37430.35</v>
      </c>
      <c r="L248" s="8" t="n">
        <v>210040.25</v>
      </c>
      <c r="M248" s="8" t="n">
        <v>0</v>
      </c>
      <c r="N248" s="8" t="n">
        <v>40965.08</v>
      </c>
    </row>
    <row r="249" customFormat="false" ht="37.3" hidden="false" customHeight="true" outlineLevel="0" collapsed="false">
      <c r="A249" s="6" t="s">
        <v>245</v>
      </c>
      <c r="B249" s="7" t="s">
        <v>640</v>
      </c>
      <c r="C249" s="6" t="s">
        <v>22</v>
      </c>
      <c r="D249" s="6" t="s">
        <v>641</v>
      </c>
      <c r="E249" s="7" t="s">
        <v>487</v>
      </c>
      <c r="F249" s="8" t="n">
        <v>1653.7</v>
      </c>
      <c r="G249" s="9" t="n">
        <v>6.66</v>
      </c>
      <c r="H249" s="8" t="n">
        <v>126409.44</v>
      </c>
      <c r="I249" s="8" t="n">
        <v>11013.63</v>
      </c>
      <c r="J249" s="8" t="n">
        <v>157598.21</v>
      </c>
      <c r="K249" s="8" t="n">
        <v>12103.72</v>
      </c>
      <c r="L249" s="8" t="n">
        <v>85355.28</v>
      </c>
      <c r="M249" s="8" t="n">
        <v>0</v>
      </c>
      <c r="N249" s="8" t="n">
        <v>72242.93</v>
      </c>
    </row>
    <row r="250" customFormat="false" ht="37.3" hidden="false" customHeight="true" outlineLevel="0" collapsed="false">
      <c r="A250" s="6" t="s">
        <v>248</v>
      </c>
      <c r="B250" s="7" t="s">
        <v>642</v>
      </c>
      <c r="C250" s="6" t="s">
        <v>22</v>
      </c>
      <c r="D250" s="6" t="s">
        <v>643</v>
      </c>
      <c r="E250" s="7" t="s">
        <v>487</v>
      </c>
      <c r="F250" s="8" t="n">
        <v>664.2</v>
      </c>
      <c r="G250" s="9" t="n">
        <v>6.66</v>
      </c>
      <c r="H250" s="8" t="n">
        <v>50771.56</v>
      </c>
      <c r="I250" s="8" t="n">
        <v>4423.55</v>
      </c>
      <c r="J250" s="8" t="n">
        <v>63298.43</v>
      </c>
      <c r="K250" s="8" t="n">
        <v>10347.06</v>
      </c>
      <c r="L250" s="8" t="n">
        <v>49091.56</v>
      </c>
      <c r="M250" s="8" t="n">
        <v>0</v>
      </c>
      <c r="N250" s="8" t="n">
        <v>14206.87</v>
      </c>
    </row>
    <row r="251" customFormat="false" ht="37.3" hidden="false" customHeight="true" outlineLevel="0" collapsed="false">
      <c r="A251" s="6" t="s">
        <v>251</v>
      </c>
      <c r="B251" s="7" t="s">
        <v>644</v>
      </c>
      <c r="C251" s="6" t="s">
        <v>22</v>
      </c>
      <c r="D251" s="6" t="s">
        <v>645</v>
      </c>
      <c r="E251" s="7" t="s">
        <v>487</v>
      </c>
      <c r="F251" s="8" t="n">
        <v>1814.6</v>
      </c>
      <c r="G251" s="9" t="n">
        <v>6.66</v>
      </c>
      <c r="H251" s="8" t="n">
        <v>138708.48</v>
      </c>
      <c r="I251" s="8" t="n">
        <v>12085.26</v>
      </c>
      <c r="J251" s="8" t="n">
        <v>172931.88</v>
      </c>
      <c r="K251" s="8" t="n">
        <v>12172.79</v>
      </c>
      <c r="L251" s="8" t="n">
        <v>124509.32</v>
      </c>
      <c r="M251" s="8" t="n">
        <v>0</v>
      </c>
      <c r="N251" s="8" t="n">
        <v>48422.56</v>
      </c>
    </row>
    <row r="252" customFormat="false" ht="37.3" hidden="false" customHeight="true" outlineLevel="0" collapsed="false">
      <c r="A252" s="6" t="s">
        <v>254</v>
      </c>
      <c r="B252" s="7" t="s">
        <v>646</v>
      </c>
      <c r="C252" s="6" t="s">
        <v>22</v>
      </c>
      <c r="D252" s="6" t="s">
        <v>647</v>
      </c>
      <c r="E252" s="7" t="s">
        <v>487</v>
      </c>
      <c r="F252" s="8" t="n">
        <v>716.6</v>
      </c>
      <c r="G252" s="9" t="n">
        <v>6.66</v>
      </c>
      <c r="H252" s="8" t="n">
        <v>54777.12</v>
      </c>
      <c r="I252" s="8" t="n">
        <v>4772.58</v>
      </c>
      <c r="J252" s="8" t="n">
        <v>68292.26</v>
      </c>
      <c r="K252" s="8" t="n">
        <v>0</v>
      </c>
      <c r="L252" s="8" t="n">
        <v>0</v>
      </c>
      <c r="M252" s="8" t="n">
        <v>0</v>
      </c>
      <c r="N252" s="8" t="n">
        <v>68292.26</v>
      </c>
    </row>
    <row r="253" customFormat="false" ht="37.3" hidden="false" customHeight="true" outlineLevel="0" collapsed="false">
      <c r="A253" s="6" t="s">
        <v>257</v>
      </c>
      <c r="B253" s="7" t="s">
        <v>648</v>
      </c>
      <c r="C253" s="6" t="s">
        <v>22</v>
      </c>
      <c r="D253" s="6" t="s">
        <v>649</v>
      </c>
      <c r="E253" s="7" t="s">
        <v>487</v>
      </c>
      <c r="F253" s="8" t="n">
        <v>445.2</v>
      </c>
      <c r="G253" s="9" t="n">
        <v>6.66</v>
      </c>
      <c r="H253" s="8" t="n">
        <v>34031.06</v>
      </c>
      <c r="I253" s="8" t="n">
        <v>2965.02</v>
      </c>
      <c r="J253" s="8" t="n">
        <v>42427.52</v>
      </c>
      <c r="K253" s="8" t="n">
        <v>4220.06</v>
      </c>
      <c r="L253" s="8" t="n">
        <v>32546.8</v>
      </c>
      <c r="M253" s="8" t="n">
        <v>0</v>
      </c>
      <c r="N253" s="8" t="n">
        <v>9880.72</v>
      </c>
    </row>
    <row r="254" customFormat="false" ht="37.3" hidden="false" customHeight="true" outlineLevel="0" collapsed="false">
      <c r="A254" s="6" t="s">
        <v>260</v>
      </c>
      <c r="B254" s="7" t="s">
        <v>650</v>
      </c>
      <c r="C254" s="6" t="s">
        <v>22</v>
      </c>
      <c r="D254" s="6" t="s">
        <v>651</v>
      </c>
      <c r="E254" s="7" t="s">
        <v>487</v>
      </c>
      <c r="F254" s="8" t="n">
        <v>4514</v>
      </c>
      <c r="G254" s="9" t="n">
        <v>6.66</v>
      </c>
      <c r="H254" s="8" t="n">
        <v>345050.28</v>
      </c>
      <c r="I254" s="8" t="n">
        <v>30063.29</v>
      </c>
      <c r="J254" s="8" t="n">
        <v>430184.45</v>
      </c>
      <c r="K254" s="8" t="n">
        <v>75673.01</v>
      </c>
      <c r="L254" s="8" t="n">
        <v>286159.66</v>
      </c>
      <c r="M254" s="8" t="n">
        <v>0</v>
      </c>
      <c r="N254" s="8" t="n">
        <v>144024.79</v>
      </c>
    </row>
    <row r="255" customFormat="false" ht="37.3" hidden="false" customHeight="true" outlineLevel="0" collapsed="false">
      <c r="A255" s="6" t="s">
        <v>263</v>
      </c>
      <c r="B255" s="7" t="s">
        <v>652</v>
      </c>
      <c r="C255" s="6" t="s">
        <v>22</v>
      </c>
      <c r="D255" s="6" t="s">
        <v>653</v>
      </c>
      <c r="E255" s="7" t="s">
        <v>487</v>
      </c>
      <c r="F255" s="8" t="n">
        <v>485.9</v>
      </c>
      <c r="G255" s="9" t="n">
        <v>6.66</v>
      </c>
      <c r="H255" s="8" t="n">
        <v>37142.28</v>
      </c>
      <c r="I255" s="8" t="n">
        <v>3236.1</v>
      </c>
      <c r="J255" s="8" t="n">
        <v>46306.4</v>
      </c>
      <c r="K255" s="8" t="n">
        <v>1131.33</v>
      </c>
      <c r="L255" s="8" t="n">
        <v>13670.89</v>
      </c>
      <c r="M255" s="8" t="n">
        <v>0</v>
      </c>
      <c r="N255" s="8" t="n">
        <v>32635.51</v>
      </c>
    </row>
    <row r="256" customFormat="false" ht="37.3" hidden="false" customHeight="true" outlineLevel="0" collapsed="false">
      <c r="A256" s="6" t="s">
        <v>266</v>
      </c>
      <c r="B256" s="7" t="s">
        <v>654</v>
      </c>
      <c r="C256" s="6" t="s">
        <v>22</v>
      </c>
      <c r="D256" s="6" t="s">
        <v>655</v>
      </c>
      <c r="E256" s="7" t="s">
        <v>487</v>
      </c>
      <c r="F256" s="8" t="n">
        <v>5432</v>
      </c>
      <c r="G256" s="9" t="n">
        <v>6.66</v>
      </c>
      <c r="H256" s="8" t="n">
        <v>415198.71</v>
      </c>
      <c r="I256" s="8" t="n">
        <v>36175.17</v>
      </c>
      <c r="J256" s="8" t="n">
        <v>517640.9</v>
      </c>
      <c r="K256" s="8" t="n">
        <v>42078.84</v>
      </c>
      <c r="L256" s="8" t="n">
        <v>294167.41</v>
      </c>
      <c r="M256" s="8" t="n">
        <v>0</v>
      </c>
      <c r="N256" s="8" t="n">
        <v>223473.49</v>
      </c>
    </row>
    <row r="257" customFormat="false" ht="37.3" hidden="false" customHeight="true" outlineLevel="0" collapsed="false">
      <c r="A257" s="6" t="s">
        <v>269</v>
      </c>
      <c r="B257" s="7" t="s">
        <v>656</v>
      </c>
      <c r="C257" s="6" t="s">
        <v>22</v>
      </c>
      <c r="D257" s="6" t="s">
        <v>657</v>
      </c>
      <c r="E257" s="7" t="s">
        <v>487</v>
      </c>
      <c r="F257" s="8" t="n">
        <v>1578.9</v>
      </c>
      <c r="G257" s="9" t="n">
        <v>6.66</v>
      </c>
      <c r="H257" s="8" t="n">
        <v>120691.32</v>
      </c>
      <c r="I257" s="8" t="n">
        <v>10515.51</v>
      </c>
      <c r="J257" s="8" t="n">
        <v>150718.37</v>
      </c>
      <c r="K257" s="8" t="n">
        <v>12466.75</v>
      </c>
      <c r="L257" s="8" t="n">
        <v>111893.97</v>
      </c>
      <c r="M257" s="8" t="n">
        <v>0</v>
      </c>
      <c r="N257" s="8" t="n">
        <v>38824.4</v>
      </c>
    </row>
    <row r="258" customFormat="false" ht="37.3" hidden="false" customHeight="true" outlineLevel="0" collapsed="false">
      <c r="A258" s="6" t="s">
        <v>272</v>
      </c>
      <c r="B258" s="7" t="s">
        <v>658</v>
      </c>
      <c r="C258" s="6" t="s">
        <v>22</v>
      </c>
      <c r="D258" s="6" t="s">
        <v>659</v>
      </c>
      <c r="E258" s="7" t="s">
        <v>487</v>
      </c>
      <c r="F258" s="8" t="n">
        <v>4823.5</v>
      </c>
      <c r="G258" s="9" t="n">
        <v>6.66</v>
      </c>
      <c r="H258" s="8" t="n">
        <v>368708.4</v>
      </c>
      <c r="I258" s="8" t="n">
        <v>32124.46</v>
      </c>
      <c r="J258" s="8" t="n">
        <v>459679.68</v>
      </c>
      <c r="K258" s="8" t="n">
        <v>50880.45</v>
      </c>
      <c r="L258" s="8" t="n">
        <v>354799.84</v>
      </c>
      <c r="M258" s="8" t="n">
        <v>0</v>
      </c>
      <c r="N258" s="8" t="n">
        <v>104879.84</v>
      </c>
    </row>
    <row r="259" customFormat="false" ht="37.3" hidden="false" customHeight="true" outlineLevel="0" collapsed="false">
      <c r="A259" s="6" t="s">
        <v>275</v>
      </c>
      <c r="B259" s="7" t="s">
        <v>660</v>
      </c>
      <c r="C259" s="6" t="s">
        <v>22</v>
      </c>
      <c r="D259" s="6" t="s">
        <v>661</v>
      </c>
      <c r="E259" s="7" t="s">
        <v>487</v>
      </c>
      <c r="F259" s="8" t="n">
        <v>5371.9</v>
      </c>
      <c r="G259" s="9" t="n">
        <v>6.66</v>
      </c>
      <c r="H259" s="8" t="n">
        <v>411059.78</v>
      </c>
      <c r="I259" s="8" t="n">
        <v>35776.87</v>
      </c>
      <c r="J259" s="8" t="n">
        <v>512756.53</v>
      </c>
      <c r="K259" s="8" t="n">
        <v>78041.53</v>
      </c>
      <c r="L259" s="8" t="n">
        <v>428014.3</v>
      </c>
      <c r="M259" s="8" t="n">
        <v>0</v>
      </c>
      <c r="N259" s="8" t="n">
        <v>84742.23</v>
      </c>
    </row>
    <row r="260" customFormat="false" ht="37.3" hidden="false" customHeight="true" outlineLevel="0" collapsed="false">
      <c r="A260" s="6" t="s">
        <v>278</v>
      </c>
      <c r="B260" s="7" t="s">
        <v>662</v>
      </c>
      <c r="C260" s="6" t="s">
        <v>22</v>
      </c>
      <c r="D260" s="6" t="s">
        <v>663</v>
      </c>
      <c r="E260" s="7" t="s">
        <v>487</v>
      </c>
      <c r="F260" s="8" t="n">
        <v>2422.6</v>
      </c>
      <c r="G260" s="9" t="n">
        <v>6.66</v>
      </c>
      <c r="H260" s="8" t="n">
        <v>185183.43</v>
      </c>
      <c r="I260" s="8" t="n">
        <v>16134.52</v>
      </c>
      <c r="J260" s="8" t="n">
        <v>230873.83</v>
      </c>
      <c r="K260" s="8" t="n">
        <v>28494.15</v>
      </c>
      <c r="L260" s="8" t="n">
        <v>167156.81</v>
      </c>
      <c r="M260" s="8" t="n">
        <v>0</v>
      </c>
      <c r="N260" s="8" t="n">
        <v>63717.02</v>
      </c>
    </row>
    <row r="261" customFormat="false" ht="37.3" hidden="false" customHeight="true" outlineLevel="0" collapsed="false">
      <c r="A261" s="6" t="s">
        <v>281</v>
      </c>
      <c r="B261" s="7" t="s">
        <v>664</v>
      </c>
      <c r="C261" s="6" t="s">
        <v>22</v>
      </c>
      <c r="D261" s="6" t="s">
        <v>665</v>
      </c>
      <c r="E261" s="7" t="s">
        <v>487</v>
      </c>
      <c r="F261" s="8" t="n">
        <v>15928.4</v>
      </c>
      <c r="G261" s="9" t="n">
        <v>6.66</v>
      </c>
      <c r="H261" s="8" t="n">
        <v>1216818.55</v>
      </c>
      <c r="I261" s="8" t="n">
        <v>106083.23</v>
      </c>
      <c r="J261" s="8" t="n">
        <v>1516844.04</v>
      </c>
      <c r="K261" s="8" t="n">
        <v>174962.08</v>
      </c>
      <c r="L261" s="8" t="n">
        <v>1115733.22</v>
      </c>
      <c r="M261" s="8" t="n">
        <v>0</v>
      </c>
      <c r="N261" s="8" t="n">
        <v>401110.82</v>
      </c>
    </row>
    <row r="262" customFormat="false" ht="37.3" hidden="false" customHeight="true" outlineLevel="0" collapsed="false">
      <c r="A262" s="6" t="s">
        <v>284</v>
      </c>
      <c r="B262" s="7" t="s">
        <v>666</v>
      </c>
      <c r="C262" s="6" t="s">
        <v>22</v>
      </c>
      <c r="D262" s="6" t="s">
        <v>667</v>
      </c>
      <c r="E262" s="7" t="s">
        <v>487</v>
      </c>
      <c r="F262" s="8" t="n">
        <v>3666.2</v>
      </c>
      <c r="G262" s="9" t="n">
        <v>6.66</v>
      </c>
      <c r="H262" s="8" t="n">
        <v>280244.21</v>
      </c>
      <c r="I262" s="8" t="n">
        <v>24416.93</v>
      </c>
      <c r="J262" s="8" t="n">
        <v>349388.96</v>
      </c>
      <c r="K262" s="8" t="n">
        <v>32339.34</v>
      </c>
      <c r="L262" s="8" t="n">
        <v>218042.26</v>
      </c>
      <c r="M262" s="8" t="n">
        <v>0</v>
      </c>
      <c r="N262" s="8" t="n">
        <v>131346.7</v>
      </c>
    </row>
    <row r="263" customFormat="false" ht="37.3" hidden="false" customHeight="true" outlineLevel="0" collapsed="false">
      <c r="A263" s="6" t="s">
        <v>287</v>
      </c>
      <c r="B263" s="7" t="s">
        <v>668</v>
      </c>
      <c r="C263" s="6" t="s">
        <v>22</v>
      </c>
      <c r="D263" s="6" t="s">
        <v>669</v>
      </c>
      <c r="E263" s="7" t="s">
        <v>487</v>
      </c>
      <c r="F263" s="8" t="n">
        <v>741.9</v>
      </c>
      <c r="G263" s="9" t="n">
        <v>6.66</v>
      </c>
      <c r="H263" s="8" t="n">
        <v>56710.68</v>
      </c>
      <c r="I263" s="8" t="n">
        <v>4941.05</v>
      </c>
      <c r="J263" s="8" t="n">
        <v>70702.93</v>
      </c>
      <c r="K263" s="8" t="n">
        <v>0</v>
      </c>
      <c r="L263" s="8" t="n">
        <v>8967.41</v>
      </c>
      <c r="M263" s="8" t="n">
        <v>0</v>
      </c>
      <c r="N263" s="8" t="n">
        <v>61735.52</v>
      </c>
    </row>
    <row r="264" customFormat="false" ht="37.3" hidden="false" customHeight="true" outlineLevel="0" collapsed="false">
      <c r="A264" s="6" t="s">
        <v>290</v>
      </c>
      <c r="B264" s="7" t="s">
        <v>670</v>
      </c>
      <c r="C264" s="6" t="s">
        <v>22</v>
      </c>
      <c r="D264" s="6" t="s">
        <v>671</v>
      </c>
      <c r="E264" s="7" t="s">
        <v>487</v>
      </c>
      <c r="F264" s="8" t="n">
        <v>981.4</v>
      </c>
      <c r="G264" s="9" t="n">
        <v>6.66</v>
      </c>
      <c r="H264" s="8" t="n">
        <v>75254.18</v>
      </c>
      <c r="I264" s="8" t="n">
        <v>6536.11</v>
      </c>
      <c r="J264" s="8" t="n">
        <v>93808.53</v>
      </c>
      <c r="K264" s="8" t="n">
        <v>14653.03</v>
      </c>
      <c r="L264" s="8" t="n">
        <v>272998.26</v>
      </c>
      <c r="M264" s="8" t="n">
        <v>201086.37</v>
      </c>
      <c r="N264" s="8" t="n">
        <f aca="false">-179189.73+201086.37</f>
        <v>21896.64</v>
      </c>
    </row>
    <row r="265" customFormat="false" ht="37.3" hidden="false" customHeight="true" outlineLevel="0" collapsed="false">
      <c r="A265" s="6" t="s">
        <v>293</v>
      </c>
      <c r="B265" s="7" t="s">
        <v>672</v>
      </c>
      <c r="C265" s="6" t="s">
        <v>22</v>
      </c>
      <c r="D265" s="6" t="s">
        <v>673</v>
      </c>
      <c r="E265" s="7" t="s">
        <v>487</v>
      </c>
      <c r="F265" s="8" t="n">
        <v>515.4</v>
      </c>
      <c r="G265" s="9" t="n">
        <v>6.66</v>
      </c>
      <c r="H265" s="8" t="n">
        <v>39397.19</v>
      </c>
      <c r="I265" s="8" t="n">
        <v>3432.58</v>
      </c>
      <c r="J265" s="8" t="n">
        <v>49117.67</v>
      </c>
      <c r="K265" s="8" t="n">
        <v>2000</v>
      </c>
      <c r="L265" s="8" t="n">
        <v>2000</v>
      </c>
      <c r="M265" s="8" t="n">
        <v>0</v>
      </c>
      <c r="N265" s="8" t="n">
        <v>47117.67</v>
      </c>
    </row>
    <row r="266" customFormat="false" ht="37.3" hidden="false" customHeight="true" outlineLevel="0" collapsed="false">
      <c r="A266" s="6" t="s">
        <v>296</v>
      </c>
      <c r="B266" s="7" t="s">
        <v>674</v>
      </c>
      <c r="C266" s="6" t="s">
        <v>22</v>
      </c>
      <c r="D266" s="6" t="s">
        <v>675</v>
      </c>
      <c r="E266" s="7" t="s">
        <v>487</v>
      </c>
      <c r="F266" s="8" t="n">
        <v>3321.9</v>
      </c>
      <c r="G266" s="9" t="n">
        <v>6.66</v>
      </c>
      <c r="H266" s="8" t="n">
        <v>253926.6</v>
      </c>
      <c r="I266" s="8" t="n">
        <v>22123.86</v>
      </c>
      <c r="J266" s="8" t="n">
        <v>316577.64</v>
      </c>
      <c r="K266" s="8" t="n">
        <v>30020.52</v>
      </c>
      <c r="L266" s="8" t="n">
        <v>245542.28</v>
      </c>
      <c r="M266" s="8" t="n">
        <v>0</v>
      </c>
      <c r="N266" s="8" t="n">
        <v>71035.36</v>
      </c>
    </row>
    <row r="267" customFormat="false" ht="37.3" hidden="false" customHeight="true" outlineLevel="0" collapsed="false">
      <c r="A267" s="6" t="s">
        <v>299</v>
      </c>
      <c r="B267" s="7" t="s">
        <v>676</v>
      </c>
      <c r="C267" s="6" t="s">
        <v>22</v>
      </c>
      <c r="D267" s="6" t="s">
        <v>677</v>
      </c>
      <c r="E267" s="7" t="s">
        <v>487</v>
      </c>
      <c r="F267" s="8" t="n">
        <v>2751.3</v>
      </c>
      <c r="G267" s="9" t="n">
        <v>6.66</v>
      </c>
      <c r="H267" s="8" t="n">
        <v>210309.82</v>
      </c>
      <c r="I267" s="8" t="n">
        <v>18323.67</v>
      </c>
      <c r="J267" s="8" t="n">
        <v>262199.41</v>
      </c>
      <c r="K267" s="8" t="n">
        <v>32200.64</v>
      </c>
      <c r="L267" s="8" t="n">
        <v>181490.42</v>
      </c>
      <c r="M267" s="8" t="n">
        <v>0</v>
      </c>
      <c r="N267" s="8" t="n">
        <v>80708.99</v>
      </c>
    </row>
    <row r="268" customFormat="false" ht="37.3" hidden="false" customHeight="true" outlineLevel="0" collapsed="false">
      <c r="A268" s="6" t="s">
        <v>302</v>
      </c>
      <c r="B268" s="7" t="s">
        <v>678</v>
      </c>
      <c r="C268" s="6" t="s">
        <v>22</v>
      </c>
      <c r="D268" s="6" t="s">
        <v>679</v>
      </c>
      <c r="E268" s="7" t="s">
        <v>487</v>
      </c>
      <c r="F268" s="8" t="n">
        <v>4462</v>
      </c>
      <c r="G268" s="9" t="n">
        <v>6.66</v>
      </c>
      <c r="H268" s="8" t="n">
        <v>341075.76</v>
      </c>
      <c r="I268" s="8" t="n">
        <v>29716.99</v>
      </c>
      <c r="J268" s="8" t="n">
        <v>425229.15</v>
      </c>
      <c r="K268" s="8" t="n">
        <v>39908.73</v>
      </c>
      <c r="L268" s="8" t="n">
        <v>299380.97</v>
      </c>
      <c r="M268" s="8" t="n">
        <v>0</v>
      </c>
      <c r="N268" s="8" t="n">
        <v>125848.18</v>
      </c>
    </row>
    <row r="269" customFormat="false" ht="37.3" hidden="false" customHeight="true" outlineLevel="0" collapsed="false">
      <c r="A269" s="6" t="s">
        <v>305</v>
      </c>
      <c r="B269" s="7" t="s">
        <v>680</v>
      </c>
      <c r="C269" s="6" t="s">
        <v>22</v>
      </c>
      <c r="D269" s="6" t="s">
        <v>681</v>
      </c>
      <c r="E269" s="7" t="s">
        <v>487</v>
      </c>
      <c r="F269" s="8" t="n">
        <v>651.2</v>
      </c>
      <c r="G269" s="9" t="n">
        <v>6.66</v>
      </c>
      <c r="H269" s="8" t="n">
        <v>49777.68</v>
      </c>
      <c r="I269" s="8" t="n">
        <v>4337</v>
      </c>
      <c r="J269" s="8" t="n">
        <v>62059.32</v>
      </c>
      <c r="K269" s="8" t="n">
        <v>3449.34</v>
      </c>
      <c r="L269" s="8" t="n">
        <v>47901.78</v>
      </c>
      <c r="M269" s="8" t="n">
        <v>650</v>
      </c>
      <c r="N269" s="8" t="n">
        <f aca="false">14157.54+650</f>
        <v>14807.54</v>
      </c>
    </row>
    <row r="270" customFormat="false" ht="37.3" hidden="false" customHeight="true" outlineLevel="0" collapsed="false">
      <c r="A270" s="6" t="s">
        <v>308</v>
      </c>
      <c r="B270" s="7" t="s">
        <v>682</v>
      </c>
      <c r="C270" s="6" t="s">
        <v>22</v>
      </c>
      <c r="D270" s="6" t="s">
        <v>683</v>
      </c>
      <c r="E270" s="7" t="s">
        <v>487</v>
      </c>
      <c r="F270" s="8" t="n">
        <v>4942.9</v>
      </c>
      <c r="G270" s="9" t="n">
        <v>6.66</v>
      </c>
      <c r="H270" s="8" t="n">
        <v>349537.63</v>
      </c>
      <c r="I270" s="8" t="n">
        <v>30454.33</v>
      </c>
      <c r="J270" s="8" t="n">
        <v>435779.32</v>
      </c>
      <c r="K270" s="8" t="n">
        <v>43481.82</v>
      </c>
      <c r="L270" s="8" t="n">
        <v>298244.08</v>
      </c>
      <c r="M270" s="8" t="n">
        <v>0</v>
      </c>
      <c r="N270" s="8" t="n">
        <v>137535.24</v>
      </c>
    </row>
    <row r="271" customFormat="false" ht="37.3" hidden="false" customHeight="true" outlineLevel="0" collapsed="false">
      <c r="A271" s="6" t="s">
        <v>311</v>
      </c>
      <c r="B271" s="7" t="s">
        <v>684</v>
      </c>
      <c r="C271" s="6" t="s">
        <v>22</v>
      </c>
      <c r="D271" s="6" t="s">
        <v>685</v>
      </c>
      <c r="E271" s="7" t="s">
        <v>487</v>
      </c>
      <c r="F271" s="8" t="n">
        <v>10099.1</v>
      </c>
      <c r="G271" s="9" t="n">
        <v>6.66</v>
      </c>
      <c r="H271" s="8" t="n">
        <v>772272.06</v>
      </c>
      <c r="I271" s="8" t="n">
        <v>67260</v>
      </c>
      <c r="J271" s="8" t="n">
        <v>962741.48</v>
      </c>
      <c r="K271" s="8" t="n">
        <v>121908.73</v>
      </c>
      <c r="L271" s="8" t="n">
        <v>787115.83</v>
      </c>
      <c r="M271" s="8" t="n">
        <v>0</v>
      </c>
      <c r="N271" s="8" t="n">
        <v>175625.65</v>
      </c>
    </row>
    <row r="272" customFormat="false" ht="37.3" hidden="false" customHeight="true" outlineLevel="0" collapsed="false">
      <c r="A272" s="6" t="s">
        <v>314</v>
      </c>
      <c r="B272" s="7" t="s">
        <v>686</v>
      </c>
      <c r="C272" s="6" t="s">
        <v>22</v>
      </c>
      <c r="D272" s="6" t="s">
        <v>687</v>
      </c>
      <c r="E272" s="7" t="s">
        <v>487</v>
      </c>
      <c r="F272" s="8" t="n">
        <v>324.4</v>
      </c>
      <c r="G272" s="9" t="n">
        <v>6.66</v>
      </c>
      <c r="H272" s="8" t="n">
        <v>24797.16</v>
      </c>
      <c r="I272" s="8" t="n">
        <v>2160.51</v>
      </c>
      <c r="J272" s="8" t="n">
        <v>30915.35</v>
      </c>
      <c r="K272" s="8" t="n">
        <v>0</v>
      </c>
      <c r="L272" s="8" t="n">
        <v>3591.41</v>
      </c>
      <c r="M272" s="8" t="n">
        <v>0</v>
      </c>
      <c r="N272" s="8" t="n">
        <v>27323.94</v>
      </c>
    </row>
    <row r="273" customFormat="false" ht="37.3" hidden="false" customHeight="true" outlineLevel="0" collapsed="false">
      <c r="A273" s="6" t="s">
        <v>317</v>
      </c>
      <c r="B273" s="7" t="s">
        <v>688</v>
      </c>
      <c r="C273" s="6" t="s">
        <v>22</v>
      </c>
      <c r="D273" s="6" t="s">
        <v>689</v>
      </c>
      <c r="E273" s="7" t="s">
        <v>487</v>
      </c>
      <c r="F273" s="8" t="n">
        <v>535.6</v>
      </c>
      <c r="G273" s="9" t="n">
        <v>6.66</v>
      </c>
      <c r="H273" s="8" t="n">
        <v>40941.12</v>
      </c>
      <c r="I273" s="8" t="n">
        <v>3567.08</v>
      </c>
      <c r="J273" s="8" t="n">
        <v>51042.52</v>
      </c>
      <c r="K273" s="8" t="n">
        <v>4746.44</v>
      </c>
      <c r="L273" s="8" t="n">
        <v>22930.02</v>
      </c>
      <c r="M273" s="8" t="n">
        <v>0</v>
      </c>
      <c r="N273" s="8" t="n">
        <v>28112.5</v>
      </c>
    </row>
    <row r="274" customFormat="false" ht="37.3" hidden="false" customHeight="true" outlineLevel="0" collapsed="false">
      <c r="A274" s="6" t="s">
        <v>320</v>
      </c>
      <c r="B274" s="7" t="s">
        <v>690</v>
      </c>
      <c r="C274" s="6" t="s">
        <v>22</v>
      </c>
      <c r="D274" s="6" t="s">
        <v>691</v>
      </c>
      <c r="E274" s="7" t="s">
        <v>487</v>
      </c>
      <c r="F274" s="8" t="n">
        <v>1263.1</v>
      </c>
      <c r="G274" s="9" t="n">
        <v>6.66</v>
      </c>
      <c r="H274" s="8" t="n">
        <v>96551.4</v>
      </c>
      <c r="I274" s="8" t="n">
        <v>8412.24</v>
      </c>
      <c r="J274" s="8" t="n">
        <v>120373.48</v>
      </c>
      <c r="K274" s="8" t="n">
        <v>12556.63</v>
      </c>
      <c r="L274" s="8" t="n">
        <v>70787.64</v>
      </c>
      <c r="M274" s="8" t="n">
        <v>0</v>
      </c>
      <c r="N274" s="8" t="n">
        <v>49585.84</v>
      </c>
    </row>
    <row r="275" customFormat="false" ht="37.3" hidden="false" customHeight="true" outlineLevel="0" collapsed="false">
      <c r="A275" s="6" t="s">
        <v>323</v>
      </c>
      <c r="B275" s="7" t="s">
        <v>692</v>
      </c>
      <c r="C275" s="6" t="s">
        <v>22</v>
      </c>
      <c r="D275" s="6" t="s">
        <v>693</v>
      </c>
      <c r="E275" s="7" t="s">
        <v>487</v>
      </c>
      <c r="F275" s="8" t="n">
        <v>4047.9</v>
      </c>
      <c r="G275" s="9" t="n">
        <v>6.66</v>
      </c>
      <c r="H275" s="8" t="n">
        <v>309421.32</v>
      </c>
      <c r="I275" s="8" t="n">
        <v>26959.02</v>
      </c>
      <c r="J275" s="8" t="n">
        <v>385764.74</v>
      </c>
      <c r="K275" s="8" t="n">
        <v>8370.01</v>
      </c>
      <c r="L275" s="8" t="n">
        <v>61181.71</v>
      </c>
      <c r="M275" s="8" t="n">
        <v>0</v>
      </c>
      <c r="N275" s="8" t="n">
        <v>324583.03</v>
      </c>
    </row>
    <row r="276" customFormat="false" ht="37.3" hidden="false" customHeight="true" outlineLevel="0" collapsed="false">
      <c r="A276" s="6" t="s">
        <v>326</v>
      </c>
      <c r="B276" s="7" t="s">
        <v>694</v>
      </c>
      <c r="C276" s="6" t="s">
        <v>22</v>
      </c>
      <c r="D276" s="6" t="s">
        <v>695</v>
      </c>
      <c r="E276" s="7" t="s">
        <v>487</v>
      </c>
      <c r="F276" s="8" t="n">
        <v>230.7</v>
      </c>
      <c r="G276" s="9" t="n">
        <v>6.66</v>
      </c>
      <c r="H276" s="8" t="n">
        <v>17634.72</v>
      </c>
      <c r="I276" s="8" t="n">
        <v>1536.47</v>
      </c>
      <c r="J276" s="8" t="n">
        <v>21985.75</v>
      </c>
      <c r="K276" s="8" t="n">
        <v>2657.39</v>
      </c>
      <c r="L276" s="8" t="n">
        <v>8141.53</v>
      </c>
      <c r="M276" s="8" t="n">
        <v>0</v>
      </c>
      <c r="N276" s="8" t="n">
        <v>13844.22</v>
      </c>
    </row>
    <row r="277" customFormat="false" ht="37.3" hidden="false" customHeight="true" outlineLevel="0" collapsed="false">
      <c r="A277" s="6" t="s">
        <v>329</v>
      </c>
      <c r="B277" s="7" t="s">
        <v>696</v>
      </c>
      <c r="C277" s="6" t="s">
        <v>22</v>
      </c>
      <c r="D277" s="6" t="s">
        <v>697</v>
      </c>
      <c r="E277" s="7" t="s">
        <v>487</v>
      </c>
      <c r="F277" s="8" t="n">
        <v>5765.2</v>
      </c>
      <c r="G277" s="9" t="n">
        <v>6.66</v>
      </c>
      <c r="H277" s="8" t="n">
        <v>440692.32</v>
      </c>
      <c r="I277" s="8" t="n">
        <v>38396.25</v>
      </c>
      <c r="J277" s="8" t="n">
        <v>549424.21</v>
      </c>
      <c r="K277" s="8" t="n">
        <v>76423.97</v>
      </c>
      <c r="L277" s="8" t="n">
        <v>419669.18</v>
      </c>
      <c r="M277" s="8" t="n">
        <v>0</v>
      </c>
      <c r="N277" s="8" t="n">
        <v>129755.03</v>
      </c>
    </row>
    <row r="278" customFormat="false" ht="37.3" hidden="false" customHeight="true" outlineLevel="0" collapsed="false">
      <c r="A278" s="6" t="s">
        <v>332</v>
      </c>
      <c r="B278" s="7" t="s">
        <v>698</v>
      </c>
      <c r="C278" s="6" t="s">
        <v>22</v>
      </c>
      <c r="D278" s="6" t="s">
        <v>699</v>
      </c>
      <c r="E278" s="7" t="s">
        <v>487</v>
      </c>
      <c r="F278" s="8" t="n">
        <v>5786</v>
      </c>
      <c r="G278" s="9" t="n">
        <v>6.66</v>
      </c>
      <c r="H278" s="8" t="n">
        <v>443070.48</v>
      </c>
      <c r="I278" s="8" t="n">
        <v>38534.74</v>
      </c>
      <c r="J278" s="8" t="n">
        <v>552949.78</v>
      </c>
      <c r="K278" s="8" t="n">
        <v>54329.36</v>
      </c>
      <c r="L278" s="8" t="n">
        <v>294061.45</v>
      </c>
      <c r="M278" s="8" t="n">
        <v>0</v>
      </c>
      <c r="N278" s="8" t="n">
        <v>258888.33</v>
      </c>
    </row>
    <row r="279" customFormat="false" ht="37.3" hidden="false" customHeight="true" outlineLevel="0" collapsed="false">
      <c r="A279" s="6" t="s">
        <v>335</v>
      </c>
      <c r="B279" s="7" t="s">
        <v>700</v>
      </c>
      <c r="C279" s="6" t="s">
        <v>22</v>
      </c>
      <c r="D279" s="6" t="s">
        <v>701</v>
      </c>
      <c r="E279" s="7" t="s">
        <v>487</v>
      </c>
      <c r="F279" s="8" t="n">
        <v>3219.3</v>
      </c>
      <c r="G279" s="9" t="n">
        <v>6.66</v>
      </c>
      <c r="H279" s="8" t="n">
        <v>246672.23</v>
      </c>
      <c r="I279" s="8" t="n">
        <v>21440.51</v>
      </c>
      <c r="J279" s="8" t="n">
        <v>307764.08</v>
      </c>
      <c r="K279" s="8" t="n">
        <v>41763.67</v>
      </c>
      <c r="L279" s="8" t="n">
        <v>172244.98</v>
      </c>
      <c r="M279" s="8" t="n">
        <v>0</v>
      </c>
      <c r="N279" s="8" t="n">
        <v>135519.1</v>
      </c>
    </row>
    <row r="280" customFormat="false" ht="37.3" hidden="false" customHeight="true" outlineLevel="0" collapsed="false">
      <c r="A280" s="6" t="s">
        <v>338</v>
      </c>
      <c r="B280" s="7" t="s">
        <v>702</v>
      </c>
      <c r="C280" s="6" t="s">
        <v>22</v>
      </c>
      <c r="D280" s="6" t="s">
        <v>703</v>
      </c>
      <c r="E280" s="7" t="s">
        <v>487</v>
      </c>
      <c r="F280" s="8" t="n">
        <v>242.6</v>
      </c>
      <c r="G280" s="9" t="n">
        <v>6.66</v>
      </c>
      <c r="H280" s="8" t="n">
        <v>18544.56</v>
      </c>
      <c r="I280" s="8" t="n">
        <v>1615.72</v>
      </c>
      <c r="J280" s="8" t="n">
        <v>23120</v>
      </c>
      <c r="K280" s="8" t="n">
        <v>6069.4</v>
      </c>
      <c r="L280" s="8" t="n">
        <v>15999.94</v>
      </c>
      <c r="M280" s="8" t="n">
        <v>0</v>
      </c>
      <c r="N280" s="8" t="n">
        <v>7120.06</v>
      </c>
    </row>
    <row r="281" customFormat="false" ht="37.3" hidden="false" customHeight="true" outlineLevel="0" collapsed="false">
      <c r="A281" s="6" t="s">
        <v>341</v>
      </c>
      <c r="B281" s="7" t="s">
        <v>704</v>
      </c>
      <c r="C281" s="6" t="s">
        <v>22</v>
      </c>
      <c r="D281" s="6" t="s">
        <v>705</v>
      </c>
      <c r="E281" s="7" t="s">
        <v>487</v>
      </c>
      <c r="F281" s="8" t="n">
        <v>3806.8</v>
      </c>
      <c r="G281" s="9" t="n">
        <v>6.66</v>
      </c>
      <c r="H281" s="8" t="n">
        <v>291004.32</v>
      </c>
      <c r="I281" s="8" t="n">
        <v>25353.23</v>
      </c>
      <c r="J281" s="8" t="n">
        <v>362804.21</v>
      </c>
      <c r="K281" s="8" t="n">
        <v>50116.33</v>
      </c>
      <c r="L281" s="8" t="n">
        <v>255699.67</v>
      </c>
      <c r="M281" s="8" t="n">
        <v>149176.33</v>
      </c>
      <c r="N281" s="8" t="n">
        <v>107104.54</v>
      </c>
    </row>
    <row r="282" customFormat="false" ht="37.3" hidden="false" customHeight="true" outlineLevel="0" collapsed="false">
      <c r="A282" s="6" t="s">
        <v>344</v>
      </c>
      <c r="B282" s="7" t="s">
        <v>706</v>
      </c>
      <c r="C282" s="6" t="s">
        <v>22</v>
      </c>
      <c r="D282" s="6" t="s">
        <v>707</v>
      </c>
      <c r="E282" s="7" t="s">
        <v>487</v>
      </c>
      <c r="F282" s="8" t="n">
        <v>3153.2</v>
      </c>
      <c r="G282" s="9" t="n">
        <v>6.66</v>
      </c>
      <c r="H282" s="8" t="n">
        <v>241030.93</v>
      </c>
      <c r="I282" s="8" t="n">
        <v>21000.34</v>
      </c>
      <c r="J282" s="8" t="n">
        <v>300500.39</v>
      </c>
      <c r="K282" s="8" t="n">
        <v>22125.7</v>
      </c>
      <c r="L282" s="8" t="n">
        <v>83033.8</v>
      </c>
      <c r="M282" s="8" t="n">
        <v>0</v>
      </c>
      <c r="N282" s="8" t="n">
        <v>217466.59</v>
      </c>
    </row>
    <row r="283" customFormat="false" ht="37.3" hidden="false" customHeight="true" outlineLevel="0" collapsed="false">
      <c r="A283" s="6" t="s">
        <v>347</v>
      </c>
      <c r="B283" s="7" t="s">
        <v>708</v>
      </c>
      <c r="C283" s="6" t="s">
        <v>22</v>
      </c>
      <c r="D283" s="6" t="s">
        <v>709</v>
      </c>
      <c r="E283" s="7" t="s">
        <v>487</v>
      </c>
      <c r="F283" s="8" t="n">
        <v>2461.4</v>
      </c>
      <c r="G283" s="9" t="n">
        <v>6.66</v>
      </c>
      <c r="H283" s="8" t="n">
        <v>189758.74</v>
      </c>
      <c r="I283" s="8" t="n">
        <v>16392.9</v>
      </c>
      <c r="J283" s="8" t="n">
        <v>236888.34</v>
      </c>
      <c r="K283" s="8" t="n">
        <v>20223.38</v>
      </c>
      <c r="L283" s="8" t="n">
        <v>78629.9</v>
      </c>
      <c r="M283" s="8" t="n">
        <v>0</v>
      </c>
      <c r="N283" s="8" t="n">
        <v>158258.44</v>
      </c>
    </row>
    <row r="284" customFormat="false" ht="37.3" hidden="false" customHeight="true" outlineLevel="0" collapsed="false">
      <c r="A284" s="6" t="s">
        <v>350</v>
      </c>
      <c r="B284" s="7" t="s">
        <v>710</v>
      </c>
      <c r="C284" s="6" t="s">
        <v>22</v>
      </c>
      <c r="D284" s="6" t="s">
        <v>711</v>
      </c>
      <c r="E284" s="7" t="s">
        <v>487</v>
      </c>
      <c r="F284" s="8" t="n">
        <v>2629.1</v>
      </c>
      <c r="G284" s="9" t="n">
        <v>6.66</v>
      </c>
      <c r="H284" s="8" t="n">
        <v>200968.81</v>
      </c>
      <c r="I284" s="8" t="n">
        <v>17509.82</v>
      </c>
      <c r="J284" s="8" t="n">
        <v>250553.65</v>
      </c>
      <c r="K284" s="8" t="n">
        <v>30879.68</v>
      </c>
      <c r="L284" s="8" t="n">
        <v>97447.53</v>
      </c>
      <c r="M284" s="8" t="n">
        <v>0</v>
      </c>
      <c r="N284" s="8" t="n">
        <v>153106.12</v>
      </c>
    </row>
    <row r="285" customFormat="false" ht="37.3" hidden="false" customHeight="true" outlineLevel="0" collapsed="false">
      <c r="A285" s="6" t="s">
        <v>353</v>
      </c>
      <c r="B285" s="7" t="s">
        <v>712</v>
      </c>
      <c r="C285" s="6" t="s">
        <v>22</v>
      </c>
      <c r="D285" s="6" t="s">
        <v>713</v>
      </c>
      <c r="E285" s="7" t="s">
        <v>487</v>
      </c>
      <c r="F285" s="8" t="n">
        <v>3867.2</v>
      </c>
      <c r="G285" s="9" t="n">
        <v>6.66</v>
      </c>
      <c r="H285" s="8" t="n">
        <v>295609.23</v>
      </c>
      <c r="I285" s="8" t="n">
        <v>25755.59</v>
      </c>
      <c r="J285" s="8" t="n">
        <v>368544.69</v>
      </c>
      <c r="K285" s="8" t="n">
        <v>-1578.34</v>
      </c>
      <c r="L285" s="8" t="n">
        <v>47658.53</v>
      </c>
      <c r="M285" s="8" t="n">
        <v>0</v>
      </c>
      <c r="N285" s="8" t="n">
        <v>320886.16</v>
      </c>
    </row>
    <row r="286" customFormat="false" ht="37.3" hidden="false" customHeight="true" outlineLevel="0" collapsed="false">
      <c r="A286" s="6" t="s">
        <v>356</v>
      </c>
      <c r="B286" s="7" t="s">
        <v>714</v>
      </c>
      <c r="C286" s="6" t="s">
        <v>22</v>
      </c>
      <c r="D286" s="6" t="s">
        <v>715</v>
      </c>
      <c r="E286" s="7" t="s">
        <v>487</v>
      </c>
      <c r="F286" s="8" t="n">
        <v>503.2</v>
      </c>
      <c r="G286" s="9" t="n">
        <v>6.66</v>
      </c>
      <c r="H286" s="8" t="n">
        <v>38464.32</v>
      </c>
      <c r="I286" s="8" t="n">
        <v>3351.3</v>
      </c>
      <c r="J286" s="8" t="n">
        <v>47954.7</v>
      </c>
      <c r="K286" s="8" t="n">
        <v>11686.85</v>
      </c>
      <c r="L286" s="8" t="n">
        <v>20540.53</v>
      </c>
      <c r="M286" s="8" t="n">
        <v>0</v>
      </c>
      <c r="N286" s="8" t="n">
        <v>27414.17</v>
      </c>
    </row>
    <row r="287" customFormat="false" ht="37.3" hidden="false" customHeight="true" outlineLevel="0" collapsed="false">
      <c r="A287" s="6" t="s">
        <v>359</v>
      </c>
      <c r="B287" s="7" t="s">
        <v>716</v>
      </c>
      <c r="C287" s="6" t="s">
        <v>22</v>
      </c>
      <c r="D287" s="6" t="s">
        <v>717</v>
      </c>
      <c r="E287" s="7" t="s">
        <v>487</v>
      </c>
      <c r="F287" s="8" t="n">
        <v>675.7</v>
      </c>
      <c r="G287" s="9" t="n">
        <v>6.66</v>
      </c>
      <c r="H287" s="8" t="n">
        <v>51650.64</v>
      </c>
      <c r="I287" s="8" t="n">
        <v>4500.15</v>
      </c>
      <c r="J287" s="8" t="n">
        <v>64394.33</v>
      </c>
      <c r="K287" s="8" t="n">
        <v>2330.14</v>
      </c>
      <c r="L287" s="8" t="n">
        <v>3701.61</v>
      </c>
      <c r="M287" s="8" t="n">
        <v>0</v>
      </c>
      <c r="N287" s="8" t="n">
        <v>60692.72</v>
      </c>
    </row>
    <row r="288" customFormat="false" ht="37.3" hidden="false" customHeight="true" outlineLevel="0" collapsed="false">
      <c r="A288" s="6" t="s">
        <v>362</v>
      </c>
      <c r="B288" s="7" t="s">
        <v>718</v>
      </c>
      <c r="C288" s="6" t="s">
        <v>22</v>
      </c>
      <c r="D288" s="6" t="s">
        <v>719</v>
      </c>
      <c r="E288" s="7" t="s">
        <v>487</v>
      </c>
      <c r="F288" s="8" t="n">
        <v>1010.8</v>
      </c>
      <c r="G288" s="9" t="n">
        <v>6.66</v>
      </c>
      <c r="H288" s="8" t="n">
        <v>77265.6</v>
      </c>
      <c r="I288" s="8" t="n">
        <v>6731.9</v>
      </c>
      <c r="J288" s="8" t="n">
        <v>96329.26</v>
      </c>
      <c r="K288" s="8" t="n">
        <v>2103.38</v>
      </c>
      <c r="L288" s="8" t="n">
        <v>16893.93</v>
      </c>
      <c r="M288" s="8" t="n">
        <v>0</v>
      </c>
      <c r="N288" s="8" t="n">
        <v>79435.33</v>
      </c>
    </row>
    <row r="289" customFormat="false" ht="37.3" hidden="false" customHeight="true" outlineLevel="0" collapsed="false">
      <c r="A289" s="6" t="s">
        <v>365</v>
      </c>
      <c r="B289" s="7" t="s">
        <v>720</v>
      </c>
      <c r="C289" s="6" t="s">
        <v>22</v>
      </c>
      <c r="D289" s="6" t="s">
        <v>721</v>
      </c>
      <c r="E289" s="7" t="s">
        <v>487</v>
      </c>
      <c r="F289" s="8" t="n">
        <v>3546.6</v>
      </c>
      <c r="G289" s="9" t="n">
        <v>6.66</v>
      </c>
      <c r="H289" s="8" t="n">
        <v>271102.45</v>
      </c>
      <c r="I289" s="8" t="n">
        <v>23620.38</v>
      </c>
      <c r="J289" s="8" t="n">
        <v>337991.37</v>
      </c>
      <c r="K289" s="8" t="n">
        <v>95810.51</v>
      </c>
      <c r="L289" s="8" t="n">
        <v>150897.08</v>
      </c>
      <c r="M289" s="8" t="n">
        <v>0</v>
      </c>
      <c r="N289" s="8" t="n">
        <v>187094.29</v>
      </c>
    </row>
    <row r="290" customFormat="false" ht="37.3" hidden="false" customHeight="true" outlineLevel="0" collapsed="false">
      <c r="A290" s="6" t="s">
        <v>368</v>
      </c>
      <c r="B290" s="7" t="s">
        <v>722</v>
      </c>
      <c r="C290" s="6" t="s">
        <v>22</v>
      </c>
      <c r="D290" s="6" t="s">
        <v>723</v>
      </c>
      <c r="E290" s="7" t="s">
        <v>487</v>
      </c>
      <c r="F290" s="8" t="n">
        <v>13347.6</v>
      </c>
      <c r="G290" s="9" t="n">
        <v>6.66</v>
      </c>
      <c r="H290" s="8" t="n">
        <v>1020291.83</v>
      </c>
      <c r="I290" s="8" t="n">
        <v>88894.98</v>
      </c>
      <c r="J290" s="8" t="n">
        <v>1272027.57</v>
      </c>
      <c r="K290" s="8" t="n">
        <v>133911.24</v>
      </c>
      <c r="L290" s="8" t="n">
        <v>921476.99</v>
      </c>
      <c r="M290" s="8" t="n">
        <v>109000</v>
      </c>
      <c r="N290" s="8" t="n">
        <v>350550.58</v>
      </c>
    </row>
    <row r="291" customFormat="false" ht="37.3" hidden="false" customHeight="true" outlineLevel="0" collapsed="false">
      <c r="A291" s="6" t="s">
        <v>371</v>
      </c>
      <c r="B291" s="7" t="s">
        <v>724</v>
      </c>
      <c r="C291" s="6" t="s">
        <v>22</v>
      </c>
      <c r="D291" s="6" t="s">
        <v>725</v>
      </c>
      <c r="E291" s="7" t="s">
        <v>487</v>
      </c>
      <c r="F291" s="8" t="n">
        <v>4107.75</v>
      </c>
      <c r="G291" s="9" t="n">
        <v>6.66</v>
      </c>
      <c r="H291" s="8" t="n">
        <v>313996.21</v>
      </c>
      <c r="I291" s="8" t="n">
        <v>27357.61</v>
      </c>
      <c r="J291" s="8" t="n">
        <v>391468.44</v>
      </c>
      <c r="K291" s="8" t="n">
        <v>43946.17</v>
      </c>
      <c r="L291" s="8" t="n">
        <v>302605.96</v>
      </c>
      <c r="M291" s="8" t="n">
        <v>0</v>
      </c>
      <c r="N291" s="8" t="n">
        <v>88862.48</v>
      </c>
    </row>
    <row r="292" customFormat="false" ht="37.3" hidden="false" customHeight="true" outlineLevel="0" collapsed="false">
      <c r="A292" s="6" t="s">
        <v>374</v>
      </c>
      <c r="B292" s="7" t="s">
        <v>726</v>
      </c>
      <c r="C292" s="6" t="s">
        <v>22</v>
      </c>
      <c r="D292" s="6" t="s">
        <v>727</v>
      </c>
      <c r="E292" s="7" t="s">
        <v>487</v>
      </c>
      <c r="F292" s="8" t="n">
        <v>4379.7</v>
      </c>
      <c r="G292" s="9" t="n">
        <v>6.66</v>
      </c>
      <c r="H292" s="8" t="n">
        <v>334784.9</v>
      </c>
      <c r="I292" s="8" t="n">
        <v>29168.84</v>
      </c>
      <c r="J292" s="8" t="n">
        <v>417386.08</v>
      </c>
      <c r="K292" s="8" t="n">
        <v>65555.27</v>
      </c>
      <c r="L292" s="8" t="n">
        <v>303301.26</v>
      </c>
      <c r="M292" s="8" t="n">
        <v>0</v>
      </c>
      <c r="N292" s="8" t="n">
        <v>114084.82</v>
      </c>
    </row>
    <row r="293" customFormat="false" ht="37.3" hidden="false" customHeight="true" outlineLevel="0" collapsed="false">
      <c r="A293" s="6" t="s">
        <v>377</v>
      </c>
      <c r="B293" s="7" t="s">
        <v>728</v>
      </c>
      <c r="C293" s="6" t="s">
        <v>22</v>
      </c>
      <c r="D293" s="6" t="s">
        <v>729</v>
      </c>
      <c r="E293" s="7" t="s">
        <v>487</v>
      </c>
      <c r="F293" s="8" t="n">
        <v>744.4</v>
      </c>
      <c r="G293" s="9" t="n">
        <v>6.66</v>
      </c>
      <c r="H293" s="8" t="n">
        <v>56902.2</v>
      </c>
      <c r="I293" s="8" t="n">
        <v>4957.73</v>
      </c>
      <c r="J293" s="8" t="n">
        <v>71343.67</v>
      </c>
      <c r="K293" s="8" t="n">
        <v>15757.49</v>
      </c>
      <c r="L293" s="8" t="n">
        <v>22375.12</v>
      </c>
      <c r="M293" s="8" t="n">
        <v>0</v>
      </c>
      <c r="N293" s="8" t="n">
        <v>48968.55</v>
      </c>
    </row>
    <row r="294" customFormat="false" ht="37.3" hidden="false" customHeight="true" outlineLevel="0" collapsed="false">
      <c r="A294" s="6" t="s">
        <v>380</v>
      </c>
      <c r="B294" s="7" t="s">
        <v>730</v>
      </c>
      <c r="C294" s="6" t="s">
        <v>22</v>
      </c>
      <c r="D294" s="6" t="s">
        <v>731</v>
      </c>
      <c r="E294" s="7" t="s">
        <v>487</v>
      </c>
      <c r="F294" s="8" t="n">
        <v>5702</v>
      </c>
      <c r="G294" s="9" t="n">
        <v>6.66</v>
      </c>
      <c r="H294" s="8" t="n">
        <v>435849.9</v>
      </c>
      <c r="I294" s="8" t="n">
        <v>37975.38</v>
      </c>
      <c r="J294" s="8" t="n">
        <v>543391.02</v>
      </c>
      <c r="K294" s="8" t="n">
        <v>40052.62</v>
      </c>
      <c r="L294" s="8" t="n">
        <v>376990.79</v>
      </c>
      <c r="M294" s="8" t="n">
        <v>0</v>
      </c>
      <c r="N294" s="8" t="n">
        <v>166400.23</v>
      </c>
    </row>
    <row r="295" customFormat="false" ht="37.3" hidden="false" customHeight="true" outlineLevel="0" collapsed="false">
      <c r="A295" s="6" t="s">
        <v>383</v>
      </c>
      <c r="B295" s="7" t="s">
        <v>732</v>
      </c>
      <c r="C295" s="6" t="s">
        <v>22</v>
      </c>
      <c r="D295" s="6" t="s">
        <v>733</v>
      </c>
      <c r="E295" s="7" t="s">
        <v>487</v>
      </c>
      <c r="F295" s="8" t="n">
        <v>3140.5</v>
      </c>
      <c r="G295" s="9" t="n">
        <v>6.66</v>
      </c>
      <c r="H295" s="8" t="n">
        <v>240060.36</v>
      </c>
      <c r="I295" s="8" t="n">
        <v>20915.8</v>
      </c>
      <c r="J295" s="8" t="n">
        <v>299290.34</v>
      </c>
      <c r="K295" s="8" t="n">
        <v>49179.38</v>
      </c>
      <c r="L295" s="8" t="n">
        <v>258248.24</v>
      </c>
      <c r="M295" s="8" t="n">
        <v>0</v>
      </c>
      <c r="N295" s="8" t="n">
        <v>41042.1</v>
      </c>
    </row>
    <row r="296" customFormat="false" ht="37.3" hidden="false" customHeight="true" outlineLevel="0" collapsed="false">
      <c r="A296" s="6" t="s">
        <v>386</v>
      </c>
      <c r="B296" s="7" t="s">
        <v>734</v>
      </c>
      <c r="C296" s="6" t="s">
        <v>22</v>
      </c>
      <c r="D296" s="6" t="s">
        <v>735</v>
      </c>
      <c r="E296" s="7" t="s">
        <v>487</v>
      </c>
      <c r="F296" s="8" t="n">
        <v>2304.8</v>
      </c>
      <c r="G296" s="9" t="n">
        <v>6.66</v>
      </c>
      <c r="H296" s="8" t="n">
        <v>176178.36</v>
      </c>
      <c r="I296" s="8" t="n">
        <v>15349.98</v>
      </c>
      <c r="J296" s="8" t="n">
        <v>219646.9</v>
      </c>
      <c r="K296" s="8" t="n">
        <v>30932.62</v>
      </c>
      <c r="L296" s="8" t="n">
        <v>190808.16</v>
      </c>
      <c r="M296" s="8" t="n">
        <v>0</v>
      </c>
      <c r="N296" s="8" t="n">
        <v>28838.74</v>
      </c>
    </row>
    <row r="297" customFormat="false" ht="37.3" hidden="false" customHeight="true" outlineLevel="0" collapsed="false">
      <c r="A297" s="6" t="s">
        <v>389</v>
      </c>
      <c r="B297" s="7" t="s">
        <v>736</v>
      </c>
      <c r="C297" s="6" t="s">
        <v>22</v>
      </c>
      <c r="D297" s="6" t="s">
        <v>737</v>
      </c>
      <c r="E297" s="7" t="s">
        <v>487</v>
      </c>
      <c r="F297" s="8" t="n">
        <v>3414.1</v>
      </c>
      <c r="G297" s="9" t="n">
        <v>6.66</v>
      </c>
      <c r="H297" s="8" t="n">
        <v>260973.98</v>
      </c>
      <c r="I297" s="8" t="n">
        <v>22737.86</v>
      </c>
      <c r="J297" s="8" t="n">
        <v>325363.92</v>
      </c>
      <c r="K297" s="8" t="n">
        <v>37160.29</v>
      </c>
      <c r="L297" s="8" t="n">
        <v>243292.65</v>
      </c>
      <c r="M297" s="8" t="n">
        <v>0</v>
      </c>
      <c r="N297" s="8" t="n">
        <v>82071.27</v>
      </c>
    </row>
    <row r="298" customFormat="false" ht="37.3" hidden="false" customHeight="true" outlineLevel="0" collapsed="false">
      <c r="A298" s="6" t="s">
        <v>392</v>
      </c>
      <c r="B298" s="7" t="s">
        <v>738</v>
      </c>
      <c r="C298" s="6" t="s">
        <v>22</v>
      </c>
      <c r="D298" s="6" t="s">
        <v>739</v>
      </c>
      <c r="E298" s="7" t="s">
        <v>487</v>
      </c>
      <c r="F298" s="8" t="n">
        <v>339.6</v>
      </c>
      <c r="G298" s="9" t="n">
        <v>6.66</v>
      </c>
      <c r="H298" s="8" t="n">
        <v>25959.12</v>
      </c>
      <c r="I298" s="8" t="n">
        <v>2261.74</v>
      </c>
      <c r="J298" s="8" t="n">
        <v>32364</v>
      </c>
      <c r="K298" s="8" t="n">
        <v>2337.56</v>
      </c>
      <c r="L298" s="8" t="n">
        <v>24167.41</v>
      </c>
      <c r="M298" s="8" t="n">
        <v>0</v>
      </c>
      <c r="N298" s="8" t="n">
        <v>8196.59</v>
      </c>
    </row>
    <row r="299" customFormat="false" ht="37.3" hidden="false" customHeight="true" outlineLevel="0" collapsed="false">
      <c r="A299" s="6" t="s">
        <v>395</v>
      </c>
      <c r="B299" s="7" t="s">
        <v>740</v>
      </c>
      <c r="C299" s="6" t="s">
        <v>22</v>
      </c>
      <c r="D299" s="6" t="s">
        <v>741</v>
      </c>
      <c r="E299" s="7" t="s">
        <v>487</v>
      </c>
      <c r="F299" s="8" t="n">
        <v>3842.9</v>
      </c>
      <c r="G299" s="9" t="n">
        <v>6.66</v>
      </c>
      <c r="H299" s="8" t="n">
        <v>293751.36</v>
      </c>
      <c r="I299" s="8" t="n">
        <v>25593.74</v>
      </c>
      <c r="J299" s="8" t="n">
        <v>366228.52</v>
      </c>
      <c r="K299" s="8" t="n">
        <v>41679.01</v>
      </c>
      <c r="L299" s="8" t="n">
        <v>324680.95</v>
      </c>
      <c r="M299" s="8" t="n">
        <v>0</v>
      </c>
      <c r="N299" s="8" t="n">
        <v>41547.57</v>
      </c>
    </row>
    <row r="300" customFormat="false" ht="37.3" hidden="false" customHeight="true" outlineLevel="0" collapsed="false">
      <c r="A300" s="6" t="s">
        <v>398</v>
      </c>
      <c r="B300" s="7" t="s">
        <v>742</v>
      </c>
      <c r="C300" s="6" t="s">
        <v>22</v>
      </c>
      <c r="D300" s="6" t="s">
        <v>743</v>
      </c>
      <c r="E300" s="7" t="s">
        <v>487</v>
      </c>
      <c r="F300" s="8" t="n">
        <v>300.18</v>
      </c>
      <c r="G300" s="9" t="n">
        <v>6.66</v>
      </c>
      <c r="H300" s="8" t="n">
        <v>22945.68</v>
      </c>
      <c r="I300" s="8" t="n">
        <v>1999.19</v>
      </c>
      <c r="J300" s="8" t="n">
        <v>28769.13</v>
      </c>
      <c r="K300" s="8" t="n">
        <v>3527.98</v>
      </c>
      <c r="L300" s="8" t="n">
        <v>10647.87</v>
      </c>
      <c r="M300" s="8" t="n">
        <v>0</v>
      </c>
      <c r="N300" s="8" t="n">
        <v>18121.26</v>
      </c>
    </row>
    <row r="301" customFormat="false" ht="37.3" hidden="false" customHeight="true" outlineLevel="0" collapsed="false">
      <c r="A301" s="6" t="s">
        <v>401</v>
      </c>
      <c r="B301" s="7" t="s">
        <v>744</v>
      </c>
      <c r="C301" s="6" t="s">
        <v>22</v>
      </c>
      <c r="D301" s="6" t="s">
        <v>745</v>
      </c>
      <c r="E301" s="7" t="s">
        <v>487</v>
      </c>
      <c r="F301" s="8" t="n">
        <v>736.1</v>
      </c>
      <c r="G301" s="9" t="n">
        <v>6.66</v>
      </c>
      <c r="H301" s="8" t="n">
        <v>56267.28</v>
      </c>
      <c r="I301" s="8" t="n">
        <v>4902.41</v>
      </c>
      <c r="J301" s="8" t="n">
        <v>70150.13</v>
      </c>
      <c r="K301" s="8" t="n">
        <v>-31261.37</v>
      </c>
      <c r="L301" s="8" t="n">
        <v>87092.5</v>
      </c>
      <c r="M301" s="8" t="n">
        <v>35145.74</v>
      </c>
      <c r="N301" s="8" t="n">
        <f aca="false">-16942.37+35145.74</f>
        <v>18203.37</v>
      </c>
    </row>
    <row r="302" customFormat="false" ht="37.3" hidden="false" customHeight="true" outlineLevel="0" collapsed="false">
      <c r="A302" s="6" t="s">
        <v>404</v>
      </c>
      <c r="B302" s="7" t="s">
        <v>746</v>
      </c>
      <c r="C302" s="6" t="s">
        <v>22</v>
      </c>
      <c r="D302" s="6" t="s">
        <v>747</v>
      </c>
      <c r="E302" s="7" t="s">
        <v>487</v>
      </c>
      <c r="F302" s="8" t="n">
        <v>490.7</v>
      </c>
      <c r="G302" s="9" t="n">
        <v>6.66</v>
      </c>
      <c r="H302" s="8" t="n">
        <v>37508.88</v>
      </c>
      <c r="I302" s="8" t="n">
        <v>3268.06</v>
      </c>
      <c r="J302" s="8" t="n">
        <v>46763.5</v>
      </c>
      <c r="K302" s="8" t="n">
        <v>4648.06</v>
      </c>
      <c r="L302" s="8" t="n">
        <v>24736.73</v>
      </c>
      <c r="M302" s="8" t="n">
        <v>0</v>
      </c>
      <c r="N302" s="8" t="n">
        <v>22026.77</v>
      </c>
    </row>
    <row r="303" customFormat="false" ht="37.3" hidden="false" customHeight="true" outlineLevel="0" collapsed="false">
      <c r="A303" s="6" t="s">
        <v>407</v>
      </c>
      <c r="B303" s="7" t="s">
        <v>748</v>
      </c>
      <c r="C303" s="6" t="s">
        <v>22</v>
      </c>
      <c r="D303" s="6" t="s">
        <v>749</v>
      </c>
      <c r="E303" s="7" t="s">
        <v>487</v>
      </c>
      <c r="F303" s="8" t="n">
        <v>730.9</v>
      </c>
      <c r="G303" s="9" t="n">
        <v>6.66</v>
      </c>
      <c r="H303" s="8" t="n">
        <v>55870.2</v>
      </c>
      <c r="I303" s="8" t="n">
        <v>4867.81</v>
      </c>
      <c r="J303" s="8" t="n">
        <v>69654.99</v>
      </c>
      <c r="K303" s="8" t="n">
        <v>11503.42</v>
      </c>
      <c r="L303" s="8" t="n">
        <v>40191.02</v>
      </c>
      <c r="M303" s="8" t="n">
        <v>0</v>
      </c>
      <c r="N303" s="8" t="n">
        <v>29463.97</v>
      </c>
    </row>
    <row r="304" customFormat="false" ht="37.3" hidden="false" customHeight="true" outlineLevel="0" collapsed="false">
      <c r="A304" s="6" t="s">
        <v>410</v>
      </c>
      <c r="B304" s="7" t="s">
        <v>750</v>
      </c>
      <c r="C304" s="6" t="s">
        <v>22</v>
      </c>
      <c r="D304" s="6" t="s">
        <v>751</v>
      </c>
      <c r="E304" s="7" t="s">
        <v>487</v>
      </c>
      <c r="F304" s="8" t="n">
        <v>3308.73</v>
      </c>
      <c r="G304" s="9" t="n">
        <v>6.66</v>
      </c>
      <c r="H304" s="8" t="n">
        <v>252919.17</v>
      </c>
      <c r="I304" s="8" t="n">
        <v>22036.13</v>
      </c>
      <c r="J304" s="8" t="n">
        <v>315321.88</v>
      </c>
      <c r="K304" s="8" t="n">
        <v>45107.63</v>
      </c>
      <c r="L304" s="8" t="n">
        <v>258548.96</v>
      </c>
      <c r="M304" s="8" t="n">
        <v>0</v>
      </c>
      <c r="N304" s="8" t="n">
        <v>56772.92</v>
      </c>
    </row>
    <row r="305" customFormat="false" ht="37.3" hidden="false" customHeight="true" outlineLevel="0" collapsed="false">
      <c r="A305" s="6" t="s">
        <v>413</v>
      </c>
      <c r="B305" s="7" t="s">
        <v>752</v>
      </c>
      <c r="C305" s="6" t="s">
        <v>22</v>
      </c>
      <c r="D305" s="6" t="s">
        <v>753</v>
      </c>
      <c r="E305" s="7" t="s">
        <v>487</v>
      </c>
      <c r="F305" s="8" t="n">
        <v>1077.4</v>
      </c>
      <c r="G305" s="9" t="n">
        <v>6.66</v>
      </c>
      <c r="H305" s="8" t="n">
        <v>82356.58</v>
      </c>
      <c r="I305" s="8" t="n">
        <v>7175.47</v>
      </c>
      <c r="J305" s="8" t="n">
        <v>102676.35</v>
      </c>
      <c r="K305" s="8" t="n">
        <v>10546.17</v>
      </c>
      <c r="L305" s="8" t="n">
        <v>73239.61</v>
      </c>
      <c r="M305" s="8" t="n">
        <v>0</v>
      </c>
      <c r="N305" s="8" t="n">
        <v>29436.74</v>
      </c>
    </row>
    <row r="306" customFormat="false" ht="37.3" hidden="false" customHeight="true" outlineLevel="0" collapsed="false">
      <c r="A306" s="6" t="s">
        <v>416</v>
      </c>
      <c r="B306" s="7" t="s">
        <v>754</v>
      </c>
      <c r="C306" s="6" t="s">
        <v>22</v>
      </c>
      <c r="D306" s="6" t="s">
        <v>755</v>
      </c>
      <c r="E306" s="7" t="s">
        <v>487</v>
      </c>
      <c r="F306" s="8" t="n">
        <v>1770.7</v>
      </c>
      <c r="G306" s="9" t="n">
        <v>6.66</v>
      </c>
      <c r="H306" s="8" t="n">
        <v>135352.93</v>
      </c>
      <c r="I306" s="8" t="n">
        <v>11792.88</v>
      </c>
      <c r="J306" s="8" t="n">
        <v>168748.39</v>
      </c>
      <c r="K306" s="8" t="n">
        <v>22862.41</v>
      </c>
      <c r="L306" s="8" t="n">
        <v>130492.16</v>
      </c>
      <c r="M306" s="8" t="n">
        <v>0</v>
      </c>
      <c r="N306" s="8" t="n">
        <v>38256.23</v>
      </c>
    </row>
    <row r="307" customFormat="false" ht="37.3" hidden="false" customHeight="true" outlineLevel="0" collapsed="false">
      <c r="A307" s="6" t="s">
        <v>419</v>
      </c>
      <c r="B307" s="7" t="s">
        <v>756</v>
      </c>
      <c r="C307" s="6" t="s">
        <v>22</v>
      </c>
      <c r="D307" s="6" t="s">
        <v>757</v>
      </c>
      <c r="E307" s="7" t="s">
        <v>487</v>
      </c>
      <c r="F307" s="8" t="n">
        <v>645.1</v>
      </c>
      <c r="G307" s="9" t="n">
        <v>6.66</v>
      </c>
      <c r="H307" s="8" t="n">
        <v>49311.38</v>
      </c>
      <c r="I307" s="8" t="n">
        <v>4296.37</v>
      </c>
      <c r="J307" s="8" t="n">
        <v>61478.01</v>
      </c>
      <c r="K307" s="8" t="n">
        <v>8823.96</v>
      </c>
      <c r="L307" s="8" t="n">
        <v>53368.04</v>
      </c>
      <c r="M307" s="8" t="n">
        <v>0</v>
      </c>
      <c r="N307" s="8" t="n">
        <v>8109.97</v>
      </c>
    </row>
    <row r="308" customFormat="false" ht="37.3" hidden="false" customHeight="true" outlineLevel="0" collapsed="false">
      <c r="A308" s="6" t="s">
        <v>422</v>
      </c>
      <c r="B308" s="7" t="s">
        <v>758</v>
      </c>
      <c r="C308" s="6" t="s">
        <v>22</v>
      </c>
      <c r="D308" s="6" t="s">
        <v>759</v>
      </c>
      <c r="E308" s="7" t="s">
        <v>487</v>
      </c>
      <c r="F308" s="8" t="n">
        <v>646.9</v>
      </c>
      <c r="G308" s="9" t="n">
        <v>6.66</v>
      </c>
      <c r="H308" s="8" t="n">
        <v>49448.93</v>
      </c>
      <c r="I308" s="8" t="n">
        <v>4308.34</v>
      </c>
      <c r="J308" s="8" t="n">
        <v>61649.45</v>
      </c>
      <c r="K308" s="8" t="n">
        <v>5487.59</v>
      </c>
      <c r="L308" s="8" t="n">
        <v>50639.96</v>
      </c>
      <c r="M308" s="8" t="n">
        <v>0</v>
      </c>
      <c r="N308" s="8" t="n">
        <v>11009.49</v>
      </c>
    </row>
    <row r="309" customFormat="false" ht="37.3" hidden="false" customHeight="true" outlineLevel="0" collapsed="false">
      <c r="A309" s="6" t="s">
        <v>425</v>
      </c>
      <c r="B309" s="7" t="s">
        <v>760</v>
      </c>
      <c r="C309" s="6" t="s">
        <v>22</v>
      </c>
      <c r="D309" s="6" t="s">
        <v>761</v>
      </c>
      <c r="E309" s="7" t="s">
        <v>487</v>
      </c>
      <c r="F309" s="8" t="n">
        <v>1092.5</v>
      </c>
      <c r="G309" s="9" t="n">
        <v>6.66</v>
      </c>
      <c r="H309" s="8" t="n">
        <v>83511.13</v>
      </c>
      <c r="I309" s="8" t="n">
        <v>7276.03</v>
      </c>
      <c r="J309" s="8" t="n">
        <v>104115.76</v>
      </c>
      <c r="K309" s="8" t="n">
        <v>15855</v>
      </c>
      <c r="L309" s="8" t="n">
        <v>64057.61</v>
      </c>
      <c r="M309" s="8" t="n">
        <v>0</v>
      </c>
      <c r="N309" s="8" t="n">
        <v>40058.15</v>
      </c>
    </row>
    <row r="310" customFormat="false" ht="37.3" hidden="false" customHeight="true" outlineLevel="0" collapsed="false">
      <c r="A310" s="6" t="s">
        <v>428</v>
      </c>
      <c r="B310" s="7" t="s">
        <v>762</v>
      </c>
      <c r="C310" s="6" t="s">
        <v>22</v>
      </c>
      <c r="D310" s="6" t="s">
        <v>763</v>
      </c>
      <c r="E310" s="7" t="s">
        <v>487</v>
      </c>
      <c r="F310" s="8" t="n">
        <v>247.4</v>
      </c>
      <c r="G310" s="9" t="n">
        <v>6.66</v>
      </c>
      <c r="H310" s="8" t="n">
        <v>18911.4</v>
      </c>
      <c r="I310" s="8" t="n">
        <v>1647.69</v>
      </c>
      <c r="J310" s="8" t="n">
        <v>23577.37</v>
      </c>
      <c r="K310" s="8" t="n">
        <v>2364.56</v>
      </c>
      <c r="L310" s="8" t="n">
        <v>17032.4</v>
      </c>
      <c r="M310" s="8" t="n">
        <v>0</v>
      </c>
      <c r="N310" s="8" t="n">
        <v>6544.97</v>
      </c>
    </row>
    <row r="311" customFormat="false" ht="37.3" hidden="false" customHeight="true" outlineLevel="0" collapsed="false">
      <c r="A311" s="6" t="s">
        <v>431</v>
      </c>
      <c r="B311" s="7" t="s">
        <v>764</v>
      </c>
      <c r="C311" s="6" t="s">
        <v>22</v>
      </c>
      <c r="D311" s="6" t="s">
        <v>765</v>
      </c>
      <c r="E311" s="7" t="s">
        <v>487</v>
      </c>
      <c r="F311" s="8" t="n">
        <v>667.5</v>
      </c>
      <c r="G311" s="9" t="n">
        <v>6.66</v>
      </c>
      <c r="H311" s="8" t="n">
        <v>51023.87</v>
      </c>
      <c r="I311" s="8" t="n">
        <v>4445.57</v>
      </c>
      <c r="J311" s="8" t="n">
        <v>63612.94</v>
      </c>
      <c r="K311" s="8" t="n">
        <v>6142.77</v>
      </c>
      <c r="L311" s="8" t="n">
        <v>46823.97</v>
      </c>
      <c r="M311" s="8" t="n">
        <v>0</v>
      </c>
      <c r="N311" s="8" t="n">
        <v>16788.97</v>
      </c>
    </row>
    <row r="312" customFormat="false" ht="37.3" hidden="false" customHeight="true" outlineLevel="0" collapsed="false">
      <c r="A312" s="6" t="s">
        <v>434</v>
      </c>
      <c r="B312" s="7" t="s">
        <v>766</v>
      </c>
      <c r="C312" s="6" t="s">
        <v>22</v>
      </c>
      <c r="D312" s="6" t="s">
        <v>767</v>
      </c>
      <c r="E312" s="7" t="s">
        <v>487</v>
      </c>
      <c r="F312" s="8" t="n">
        <v>3193</v>
      </c>
      <c r="G312" s="9" t="n">
        <v>6.66</v>
      </c>
      <c r="H312" s="8" t="n">
        <v>244072.94</v>
      </c>
      <c r="I312" s="8" t="n">
        <v>21265.4</v>
      </c>
      <c r="J312" s="8" t="n">
        <v>304293.06</v>
      </c>
      <c r="K312" s="8" t="n">
        <v>39929.68</v>
      </c>
      <c r="L312" s="8" t="n">
        <v>248872.63</v>
      </c>
      <c r="M312" s="8" t="n">
        <v>0</v>
      </c>
      <c r="N312" s="8" t="n">
        <v>55420.43</v>
      </c>
    </row>
    <row r="313" customFormat="false" ht="37.3" hidden="false" customHeight="true" outlineLevel="0" collapsed="false">
      <c r="A313" s="6" t="s">
        <v>437</v>
      </c>
      <c r="B313" s="7" t="s">
        <v>768</v>
      </c>
      <c r="C313" s="6" t="s">
        <v>22</v>
      </c>
      <c r="D313" s="6" t="s">
        <v>769</v>
      </c>
      <c r="E313" s="7" t="s">
        <v>487</v>
      </c>
      <c r="F313" s="8" t="n">
        <v>4756.9</v>
      </c>
      <c r="G313" s="9" t="n">
        <v>6.66</v>
      </c>
      <c r="H313" s="8" t="n">
        <v>363648.25</v>
      </c>
      <c r="I313" s="8" t="n">
        <v>31683.61</v>
      </c>
      <c r="J313" s="8" t="n">
        <v>453370.92</v>
      </c>
      <c r="K313" s="8" t="n">
        <v>61101.88</v>
      </c>
      <c r="L313" s="8" t="n">
        <v>362564.95</v>
      </c>
      <c r="M313" s="8" t="n">
        <v>0</v>
      </c>
      <c r="N313" s="8" t="n">
        <v>90805.97</v>
      </c>
    </row>
    <row r="314" customFormat="false" ht="37.3" hidden="false" customHeight="true" outlineLevel="0" collapsed="false">
      <c r="A314" s="6" t="s">
        <v>440</v>
      </c>
      <c r="B314" s="7" t="s">
        <v>770</v>
      </c>
      <c r="C314" s="6" t="s">
        <v>22</v>
      </c>
      <c r="D314" s="6" t="s">
        <v>771</v>
      </c>
      <c r="E314" s="7" t="s">
        <v>487</v>
      </c>
      <c r="F314" s="8" t="n">
        <v>6837.3</v>
      </c>
      <c r="G314" s="9" t="n">
        <v>6.66</v>
      </c>
      <c r="H314" s="8" t="n">
        <v>522595.46</v>
      </c>
      <c r="I314" s="8" t="n">
        <v>45532.23</v>
      </c>
      <c r="J314" s="8" t="n">
        <v>651542.06</v>
      </c>
      <c r="K314" s="8" t="n">
        <v>85808.16</v>
      </c>
      <c r="L314" s="8" t="n">
        <v>509400.21</v>
      </c>
      <c r="M314" s="8" t="n">
        <v>0</v>
      </c>
      <c r="N314" s="8" t="n">
        <v>142141.85</v>
      </c>
    </row>
    <row r="315" customFormat="false" ht="37.3" hidden="false" customHeight="true" outlineLevel="0" collapsed="false">
      <c r="A315" s="6" t="s">
        <v>443</v>
      </c>
      <c r="B315" s="7" t="s">
        <v>772</v>
      </c>
      <c r="C315" s="6" t="s">
        <v>22</v>
      </c>
      <c r="D315" s="6" t="s">
        <v>773</v>
      </c>
      <c r="E315" s="7" t="s">
        <v>487</v>
      </c>
      <c r="F315" s="8" t="n">
        <v>3353.3</v>
      </c>
      <c r="G315" s="9" t="n">
        <v>6.66</v>
      </c>
      <c r="H315" s="8" t="n">
        <v>256386.06</v>
      </c>
      <c r="I315" s="8" t="n">
        <v>22333</v>
      </c>
      <c r="J315" s="8" t="n">
        <v>319639.18</v>
      </c>
      <c r="K315" s="8" t="n">
        <v>19982.51</v>
      </c>
      <c r="L315" s="8" t="n">
        <v>269035.47</v>
      </c>
      <c r="M315" s="8" t="n">
        <v>0</v>
      </c>
      <c r="N315" s="8" t="n">
        <v>50603.71</v>
      </c>
    </row>
    <row r="316" customFormat="false" ht="37.3" hidden="false" customHeight="true" outlineLevel="0" collapsed="false">
      <c r="A316" s="6" t="s">
        <v>446</v>
      </c>
      <c r="B316" s="7" t="s">
        <v>774</v>
      </c>
      <c r="C316" s="6" t="s">
        <v>22</v>
      </c>
      <c r="D316" s="6" t="s">
        <v>775</v>
      </c>
      <c r="E316" s="7" t="s">
        <v>487</v>
      </c>
      <c r="F316" s="8" t="n">
        <v>7286</v>
      </c>
      <c r="G316" s="9" t="n">
        <v>6.66</v>
      </c>
      <c r="H316" s="8" t="n">
        <v>557021.66</v>
      </c>
      <c r="I316" s="8" t="n">
        <v>48524.72</v>
      </c>
      <c r="J316" s="8" t="n">
        <v>694435.84</v>
      </c>
      <c r="K316" s="8" t="n">
        <v>78835.18</v>
      </c>
      <c r="L316" s="8" t="n">
        <v>544518.81</v>
      </c>
      <c r="M316" s="8" t="n">
        <v>291526.79</v>
      </c>
      <c r="N316" s="8" t="n">
        <v>149917.03</v>
      </c>
    </row>
    <row r="317" customFormat="false" ht="37.3" hidden="false" customHeight="true" outlineLevel="0" collapsed="false">
      <c r="A317" s="6" t="s">
        <v>449</v>
      </c>
      <c r="B317" s="7" t="s">
        <v>776</v>
      </c>
      <c r="C317" s="6" t="s">
        <v>22</v>
      </c>
      <c r="D317" s="6" t="s">
        <v>777</v>
      </c>
      <c r="E317" s="7" t="s">
        <v>487</v>
      </c>
      <c r="F317" s="8" t="n">
        <v>4589.5</v>
      </c>
      <c r="G317" s="9" t="n">
        <v>6.66</v>
      </c>
      <c r="H317" s="8" t="n">
        <v>351012.11</v>
      </c>
      <c r="I317" s="8" t="n">
        <v>30566.03</v>
      </c>
      <c r="J317" s="8" t="n">
        <v>437934.95</v>
      </c>
      <c r="K317" s="8" t="n">
        <v>50119.1</v>
      </c>
      <c r="L317" s="8" t="n">
        <v>280223.53</v>
      </c>
      <c r="M317" s="8" t="n">
        <v>0</v>
      </c>
      <c r="N317" s="8" t="n">
        <v>157711.42</v>
      </c>
    </row>
    <row r="318" customFormat="false" ht="37.3" hidden="false" customHeight="true" outlineLevel="0" collapsed="false">
      <c r="A318" s="6" t="s">
        <v>452</v>
      </c>
      <c r="B318" s="7" t="s">
        <v>778</v>
      </c>
      <c r="C318" s="6" t="s">
        <v>22</v>
      </c>
      <c r="D318" s="6" t="s">
        <v>779</v>
      </c>
      <c r="E318" s="7" t="s">
        <v>487</v>
      </c>
      <c r="F318" s="8" t="n">
        <v>4768.9</v>
      </c>
      <c r="G318" s="9" t="n">
        <v>6.66</v>
      </c>
      <c r="H318" s="8" t="n">
        <v>364534.92</v>
      </c>
      <c r="I318" s="8" t="n">
        <v>31760.91</v>
      </c>
      <c r="J318" s="8" t="n">
        <v>454476.47</v>
      </c>
      <c r="K318" s="8" t="n">
        <v>0</v>
      </c>
      <c r="L318" s="8" t="n">
        <v>0</v>
      </c>
      <c r="M318" s="8" t="n">
        <v>0</v>
      </c>
      <c r="N318" s="8" t="n">
        <v>454476.47</v>
      </c>
    </row>
    <row r="319" customFormat="false" ht="37.3" hidden="false" customHeight="true" outlineLevel="0" collapsed="false">
      <c r="A319" s="6" t="s">
        <v>455</v>
      </c>
      <c r="B319" s="7" t="s">
        <v>780</v>
      </c>
      <c r="C319" s="6" t="s">
        <v>22</v>
      </c>
      <c r="D319" s="6" t="s">
        <v>781</v>
      </c>
      <c r="E319" s="7" t="s">
        <v>487</v>
      </c>
      <c r="F319" s="8" t="n">
        <v>4381.66</v>
      </c>
      <c r="G319" s="9" t="n">
        <v>6.66</v>
      </c>
      <c r="H319" s="8" t="n">
        <v>334925.08</v>
      </c>
      <c r="I319" s="8" t="n">
        <v>29181.85</v>
      </c>
      <c r="J319" s="8" t="n">
        <v>417563.31</v>
      </c>
      <c r="K319" s="8" t="n">
        <v>53046.53</v>
      </c>
      <c r="L319" s="8" t="n">
        <v>305035.42</v>
      </c>
      <c r="M319" s="8" t="n">
        <v>0</v>
      </c>
      <c r="N319" s="8" t="n">
        <v>112527.89</v>
      </c>
    </row>
    <row r="320" customFormat="false" ht="37.3" hidden="false" customHeight="true" outlineLevel="0" collapsed="false">
      <c r="A320" s="6" t="s">
        <v>458</v>
      </c>
      <c r="B320" s="7" t="s">
        <v>782</v>
      </c>
      <c r="C320" s="6" t="s">
        <v>22</v>
      </c>
      <c r="D320" s="6" t="s">
        <v>783</v>
      </c>
      <c r="E320" s="7" t="s">
        <v>487</v>
      </c>
      <c r="F320" s="8" t="n">
        <v>751.16</v>
      </c>
      <c r="G320" s="9" t="n">
        <v>6.66</v>
      </c>
      <c r="H320" s="8" t="n">
        <v>57418.8</v>
      </c>
      <c r="I320" s="8" t="n">
        <v>5002.74</v>
      </c>
      <c r="J320" s="8" t="n">
        <v>71585.76</v>
      </c>
      <c r="K320" s="8" t="n">
        <v>4537.67</v>
      </c>
      <c r="L320" s="8" t="n">
        <v>22068.17</v>
      </c>
      <c r="M320" s="8" t="n">
        <v>0</v>
      </c>
      <c r="N320" s="8" t="n">
        <v>49517.59</v>
      </c>
    </row>
    <row r="321" customFormat="false" ht="37.3" hidden="false" customHeight="true" outlineLevel="0" collapsed="false">
      <c r="A321" s="6" t="s">
        <v>461</v>
      </c>
      <c r="B321" s="7" t="s">
        <v>784</v>
      </c>
      <c r="C321" s="6" t="s">
        <v>22</v>
      </c>
      <c r="D321" s="6" t="s">
        <v>785</v>
      </c>
      <c r="E321" s="7" t="s">
        <v>487</v>
      </c>
      <c r="F321" s="8" t="n">
        <v>4210.7</v>
      </c>
      <c r="G321" s="9" t="n">
        <v>6.66</v>
      </c>
      <c r="H321" s="8" t="n">
        <v>318509.15</v>
      </c>
      <c r="I321" s="8" t="n">
        <v>27750.84</v>
      </c>
      <c r="J321" s="8" t="n">
        <v>397094.87</v>
      </c>
      <c r="K321" s="8" t="n">
        <v>47055.22</v>
      </c>
      <c r="L321" s="8" t="n">
        <v>267681.38</v>
      </c>
      <c r="M321" s="8" t="n">
        <v>0</v>
      </c>
      <c r="N321" s="8" t="n">
        <v>129413.49</v>
      </c>
    </row>
    <row r="322" customFormat="false" ht="37.3" hidden="false" customHeight="true" outlineLevel="0" collapsed="false">
      <c r="A322" s="6" t="s">
        <v>464</v>
      </c>
      <c r="B322" s="7" t="s">
        <v>786</v>
      </c>
      <c r="C322" s="6" t="s">
        <v>22</v>
      </c>
      <c r="D322" s="6" t="s">
        <v>787</v>
      </c>
      <c r="E322" s="7" t="s">
        <v>487</v>
      </c>
      <c r="F322" s="8" t="n">
        <v>3249.5</v>
      </c>
      <c r="G322" s="9" t="n">
        <v>6.66</v>
      </c>
      <c r="H322" s="8" t="n">
        <v>248392.08</v>
      </c>
      <c r="I322" s="8" t="n">
        <v>21641.68</v>
      </c>
      <c r="J322" s="8" t="n">
        <v>309677.66</v>
      </c>
      <c r="K322" s="8" t="n">
        <v>50862.37</v>
      </c>
      <c r="L322" s="8" t="n">
        <v>164601.48</v>
      </c>
      <c r="M322" s="8" t="n">
        <v>0</v>
      </c>
      <c r="N322" s="8" t="n">
        <v>145076.18</v>
      </c>
    </row>
    <row r="323" customFormat="false" ht="37.3" hidden="false" customHeight="true" outlineLevel="0" collapsed="false">
      <c r="A323" s="6" t="s">
        <v>467</v>
      </c>
      <c r="B323" s="7" t="s">
        <v>788</v>
      </c>
      <c r="C323" s="6" t="s">
        <v>22</v>
      </c>
      <c r="D323" s="6" t="s">
        <v>789</v>
      </c>
      <c r="E323" s="7" t="s">
        <v>487</v>
      </c>
      <c r="F323" s="8" t="n">
        <v>2984.3</v>
      </c>
      <c r="G323" s="9" t="n">
        <v>6.66</v>
      </c>
      <c r="H323" s="8" t="n">
        <v>228120.23</v>
      </c>
      <c r="I323" s="8" t="n">
        <v>19875.39</v>
      </c>
      <c r="J323" s="8" t="n">
        <v>284404.12</v>
      </c>
      <c r="K323" s="8" t="n">
        <v>29590.89</v>
      </c>
      <c r="L323" s="8" t="n">
        <v>224077.15</v>
      </c>
      <c r="M323" s="8" t="n">
        <v>650</v>
      </c>
      <c r="N323" s="8" t="n">
        <f aca="false">60326.97+650</f>
        <v>60976.97</v>
      </c>
    </row>
    <row r="324" customFormat="false" ht="37.3" hidden="false" customHeight="true" outlineLevel="0" collapsed="false">
      <c r="A324" s="6" t="s">
        <v>470</v>
      </c>
      <c r="B324" s="7" t="s">
        <v>790</v>
      </c>
      <c r="C324" s="6" t="s">
        <v>22</v>
      </c>
      <c r="D324" s="6" t="s">
        <v>791</v>
      </c>
      <c r="E324" s="7" t="s">
        <v>487</v>
      </c>
      <c r="F324" s="8" t="n">
        <v>721.6</v>
      </c>
      <c r="G324" s="9" t="n">
        <v>6.66</v>
      </c>
      <c r="H324" s="8" t="n">
        <v>55158.84</v>
      </c>
      <c r="I324" s="8" t="n">
        <v>4805.84</v>
      </c>
      <c r="J324" s="8" t="n">
        <v>68768.2</v>
      </c>
      <c r="K324" s="8" t="n">
        <v>5362.23</v>
      </c>
      <c r="L324" s="8" t="n">
        <v>53220.83</v>
      </c>
      <c r="M324" s="8" t="n">
        <v>1213.03</v>
      </c>
      <c r="N324" s="8" t="n">
        <f aca="false">15547.37+1213.03</f>
        <v>16760.4</v>
      </c>
    </row>
    <row r="325" customFormat="false" ht="37.3" hidden="false" customHeight="true" outlineLevel="0" collapsed="false">
      <c r="A325" s="6" t="s">
        <v>792</v>
      </c>
      <c r="B325" s="7" t="s">
        <v>793</v>
      </c>
      <c r="C325" s="6" t="s">
        <v>22</v>
      </c>
      <c r="D325" s="6" t="s">
        <v>794</v>
      </c>
      <c r="E325" s="7" t="s">
        <v>487</v>
      </c>
      <c r="F325" s="8" t="n">
        <v>1233.9</v>
      </c>
      <c r="G325" s="9" t="n">
        <v>6.66</v>
      </c>
      <c r="H325" s="8" t="n">
        <v>94319.04</v>
      </c>
      <c r="I325" s="8" t="n">
        <v>8217.79</v>
      </c>
      <c r="J325" s="8" t="n">
        <v>117590.41</v>
      </c>
      <c r="K325" s="8" t="n">
        <v>5466.7</v>
      </c>
      <c r="L325" s="8" t="n">
        <v>78440.75</v>
      </c>
      <c r="M325" s="8" t="n">
        <v>0</v>
      </c>
      <c r="N325" s="8" t="n">
        <v>39149.66</v>
      </c>
    </row>
    <row r="326" customFormat="false" ht="37.3" hidden="false" customHeight="true" outlineLevel="0" collapsed="false">
      <c r="A326" s="6" t="s">
        <v>795</v>
      </c>
      <c r="B326" s="7" t="s">
        <v>796</v>
      </c>
      <c r="C326" s="6" t="s">
        <v>22</v>
      </c>
      <c r="D326" s="6" t="s">
        <v>797</v>
      </c>
      <c r="E326" s="7" t="s">
        <v>487</v>
      </c>
      <c r="F326" s="8" t="n">
        <v>2446.8</v>
      </c>
      <c r="G326" s="9" t="n">
        <v>6.66</v>
      </c>
      <c r="H326" s="8" t="n">
        <v>187033.8</v>
      </c>
      <c r="I326" s="8" t="n">
        <v>16295.7</v>
      </c>
      <c r="J326" s="8" t="n">
        <v>233180.48</v>
      </c>
      <c r="K326" s="8" t="n">
        <v>31126.6</v>
      </c>
      <c r="L326" s="8" t="n">
        <v>185405.98</v>
      </c>
      <c r="M326" s="8" t="n">
        <v>0</v>
      </c>
      <c r="N326" s="8" t="n">
        <v>47774.5</v>
      </c>
    </row>
    <row r="327" customFormat="false" ht="37.3" hidden="false" customHeight="true" outlineLevel="0" collapsed="false">
      <c r="A327" s="6" t="s">
        <v>798</v>
      </c>
      <c r="B327" s="7" t="s">
        <v>799</v>
      </c>
      <c r="C327" s="6" t="s">
        <v>22</v>
      </c>
      <c r="D327" s="6" t="s">
        <v>800</v>
      </c>
      <c r="E327" s="7" t="s">
        <v>487</v>
      </c>
      <c r="F327" s="8" t="n">
        <v>327.8</v>
      </c>
      <c r="G327" s="9" t="n">
        <v>6.66</v>
      </c>
      <c r="H327" s="8" t="n">
        <v>25056.84</v>
      </c>
      <c r="I327" s="8" t="n">
        <v>2183.13</v>
      </c>
      <c r="J327" s="8" t="n">
        <v>31239.13</v>
      </c>
      <c r="K327" s="8" t="n">
        <v>1860.09</v>
      </c>
      <c r="L327" s="8" t="n">
        <v>20337.92</v>
      </c>
      <c r="M327" s="8" t="n">
        <v>0</v>
      </c>
      <c r="N327" s="8" t="n">
        <v>10901.21</v>
      </c>
    </row>
    <row r="328" customFormat="false" ht="37.3" hidden="false" customHeight="true" outlineLevel="0" collapsed="false">
      <c r="A328" s="6" t="s">
        <v>801</v>
      </c>
      <c r="B328" s="7" t="s">
        <v>802</v>
      </c>
      <c r="C328" s="6" t="s">
        <v>22</v>
      </c>
      <c r="D328" s="6" t="s">
        <v>803</v>
      </c>
      <c r="E328" s="7" t="s">
        <v>487</v>
      </c>
      <c r="F328" s="8" t="n">
        <v>486.7</v>
      </c>
      <c r="G328" s="9" t="n">
        <v>6.66</v>
      </c>
      <c r="H328" s="8" t="n">
        <v>37203.36</v>
      </c>
      <c r="I328" s="8" t="n">
        <v>3241.42</v>
      </c>
      <c r="J328" s="8" t="n">
        <v>46382.5</v>
      </c>
      <c r="K328" s="8" t="n">
        <v>4686.41</v>
      </c>
      <c r="L328" s="8" t="n">
        <v>25087.38</v>
      </c>
      <c r="M328" s="8" t="n">
        <v>0</v>
      </c>
      <c r="N328" s="8" t="n">
        <v>21295.12</v>
      </c>
    </row>
    <row r="329" customFormat="false" ht="37.3" hidden="false" customHeight="true" outlineLevel="0" collapsed="false">
      <c r="A329" s="6" t="s">
        <v>804</v>
      </c>
      <c r="B329" s="7" t="s">
        <v>805</v>
      </c>
      <c r="C329" s="6" t="s">
        <v>22</v>
      </c>
      <c r="D329" s="6" t="s">
        <v>806</v>
      </c>
      <c r="E329" s="7" t="s">
        <v>487</v>
      </c>
      <c r="F329" s="8" t="n">
        <v>701.6</v>
      </c>
      <c r="G329" s="9" t="n">
        <v>6.66</v>
      </c>
      <c r="H329" s="8" t="n">
        <v>53630.28</v>
      </c>
      <c r="I329" s="8" t="n">
        <v>4672.65</v>
      </c>
      <c r="J329" s="8" t="n">
        <v>66862.45</v>
      </c>
      <c r="K329" s="8" t="n">
        <v>9369.41</v>
      </c>
      <c r="L329" s="8" t="n">
        <v>48226.14</v>
      </c>
      <c r="M329" s="8" t="n">
        <v>0</v>
      </c>
      <c r="N329" s="8" t="n">
        <v>18636.31</v>
      </c>
    </row>
    <row r="330" customFormat="false" ht="37.3" hidden="false" customHeight="true" outlineLevel="0" collapsed="false">
      <c r="A330" s="6" t="s">
        <v>807</v>
      </c>
      <c r="B330" s="7" t="s">
        <v>808</v>
      </c>
      <c r="C330" s="6" t="s">
        <v>22</v>
      </c>
      <c r="D330" s="6" t="s">
        <v>809</v>
      </c>
      <c r="E330" s="7" t="s">
        <v>487</v>
      </c>
      <c r="F330" s="8" t="n">
        <v>253.6</v>
      </c>
      <c r="G330" s="9" t="n">
        <v>6.66</v>
      </c>
      <c r="H330" s="8" t="n">
        <v>19385.16</v>
      </c>
      <c r="I330" s="8" t="n">
        <v>1688.98</v>
      </c>
      <c r="J330" s="8" t="n">
        <v>24168.06</v>
      </c>
      <c r="K330" s="8" t="n">
        <v>3635.99</v>
      </c>
      <c r="L330" s="8" t="n">
        <v>17402.6</v>
      </c>
      <c r="M330" s="8" t="n">
        <v>0</v>
      </c>
      <c r="N330" s="8" t="n">
        <v>6765.46</v>
      </c>
    </row>
    <row r="331" customFormat="false" ht="37.3" hidden="false" customHeight="true" outlineLevel="0" collapsed="false">
      <c r="A331" s="6" t="s">
        <v>810</v>
      </c>
      <c r="B331" s="7" t="s">
        <v>811</v>
      </c>
      <c r="C331" s="6" t="s">
        <v>22</v>
      </c>
      <c r="D331" s="6" t="s">
        <v>812</v>
      </c>
      <c r="E331" s="7" t="s">
        <v>487</v>
      </c>
      <c r="F331" s="8" t="n">
        <v>5792.41</v>
      </c>
      <c r="G331" s="9" t="n">
        <v>6.66</v>
      </c>
      <c r="H331" s="8" t="n">
        <v>442772.88</v>
      </c>
      <c r="I331" s="8" t="n">
        <v>38577.46</v>
      </c>
      <c r="J331" s="8" t="n">
        <v>552017.76</v>
      </c>
      <c r="K331" s="8" t="n">
        <v>84881.82</v>
      </c>
      <c r="L331" s="8" t="n">
        <v>381270.78</v>
      </c>
      <c r="M331" s="8" t="n">
        <v>0</v>
      </c>
      <c r="N331" s="8" t="n">
        <v>170746.98</v>
      </c>
    </row>
    <row r="332" customFormat="false" ht="37.3" hidden="false" customHeight="true" outlineLevel="0" collapsed="false">
      <c r="A332" s="6" t="s">
        <v>813</v>
      </c>
      <c r="B332" s="7" t="s">
        <v>814</v>
      </c>
      <c r="C332" s="6" t="s">
        <v>22</v>
      </c>
      <c r="D332" s="6" t="s">
        <v>815</v>
      </c>
      <c r="E332" s="7" t="s">
        <v>487</v>
      </c>
      <c r="F332" s="8" t="n">
        <v>1747</v>
      </c>
      <c r="G332" s="9" t="n">
        <v>6.66</v>
      </c>
      <c r="H332" s="8" t="n">
        <v>133540.92</v>
      </c>
      <c r="I332" s="8" t="n">
        <v>11635.02</v>
      </c>
      <c r="J332" s="8" t="n">
        <v>166489.34</v>
      </c>
      <c r="K332" s="8" t="n">
        <v>15420.61</v>
      </c>
      <c r="L332" s="8" t="n">
        <v>94538.1</v>
      </c>
      <c r="M332" s="8" t="n">
        <v>0</v>
      </c>
      <c r="N332" s="8" t="n">
        <v>71951.24</v>
      </c>
    </row>
    <row r="333" customFormat="false" ht="37.3" hidden="false" customHeight="true" outlineLevel="0" collapsed="false">
      <c r="A333" s="6" t="s">
        <v>816</v>
      </c>
      <c r="B333" s="7" t="s">
        <v>817</v>
      </c>
      <c r="C333" s="6" t="s">
        <v>22</v>
      </c>
      <c r="D333" s="6" t="s">
        <v>818</v>
      </c>
      <c r="E333" s="7" t="s">
        <v>487</v>
      </c>
      <c r="F333" s="8" t="n">
        <v>3425.4</v>
      </c>
      <c r="G333" s="9" t="n">
        <v>6.66</v>
      </c>
      <c r="H333" s="8" t="n">
        <v>261838.14</v>
      </c>
      <c r="I333" s="8" t="n">
        <v>22813.14</v>
      </c>
      <c r="J333" s="8" t="n">
        <v>326441.18</v>
      </c>
      <c r="K333" s="8" t="n">
        <v>46624.93</v>
      </c>
      <c r="L333" s="8" t="n">
        <v>271823.83</v>
      </c>
      <c r="M333" s="8" t="n">
        <v>0</v>
      </c>
      <c r="N333" s="8" t="n">
        <v>54617.35</v>
      </c>
    </row>
    <row r="334" customFormat="false" ht="37.3" hidden="false" customHeight="true" outlineLevel="0" collapsed="false">
      <c r="A334" s="6" t="s">
        <v>819</v>
      </c>
      <c r="B334" s="7" t="s">
        <v>820</v>
      </c>
      <c r="C334" s="6" t="s">
        <v>22</v>
      </c>
      <c r="D334" s="6" t="s">
        <v>821</v>
      </c>
      <c r="E334" s="7" t="s">
        <v>487</v>
      </c>
      <c r="F334" s="8" t="n">
        <v>5371.6</v>
      </c>
      <c r="G334" s="9" t="n">
        <v>6.66</v>
      </c>
      <c r="H334" s="8" t="n">
        <v>410596.64</v>
      </c>
      <c r="I334" s="8" t="n">
        <v>35774.92</v>
      </c>
      <c r="J334" s="8" t="n">
        <v>511896.56</v>
      </c>
      <c r="K334" s="8" t="n">
        <v>65313.3</v>
      </c>
      <c r="L334" s="8" t="n">
        <v>374554.11</v>
      </c>
      <c r="M334" s="8" t="n">
        <v>0</v>
      </c>
      <c r="N334" s="8" t="n">
        <v>137342.45</v>
      </c>
    </row>
    <row r="335" customFormat="false" ht="37.3" hidden="false" customHeight="true" outlineLevel="0" collapsed="false">
      <c r="A335" s="6" t="s">
        <v>822</v>
      </c>
      <c r="B335" s="7" t="s">
        <v>823</v>
      </c>
      <c r="C335" s="6" t="s">
        <v>22</v>
      </c>
      <c r="D335" s="6" t="s">
        <v>824</v>
      </c>
      <c r="E335" s="7" t="s">
        <v>487</v>
      </c>
      <c r="F335" s="8" t="n">
        <v>5245.7</v>
      </c>
      <c r="G335" s="9" t="n">
        <v>6.66</v>
      </c>
      <c r="H335" s="8" t="n">
        <v>400982.4</v>
      </c>
      <c r="I335" s="8" t="n">
        <v>34936.42</v>
      </c>
      <c r="J335" s="8" t="n">
        <v>499916.58</v>
      </c>
      <c r="K335" s="8" t="n">
        <v>58113.68</v>
      </c>
      <c r="L335" s="8" t="n">
        <v>271082.78</v>
      </c>
      <c r="M335" s="8" t="n">
        <v>0</v>
      </c>
      <c r="N335" s="8" t="n">
        <v>228833.8</v>
      </c>
    </row>
    <row r="336" customFormat="false" ht="37.3" hidden="false" customHeight="true" outlineLevel="0" collapsed="false">
      <c r="A336" s="6" t="s">
        <v>825</v>
      </c>
      <c r="B336" s="7" t="s">
        <v>826</v>
      </c>
      <c r="C336" s="6" t="s">
        <v>22</v>
      </c>
      <c r="D336" s="6" t="s">
        <v>827</v>
      </c>
      <c r="E336" s="7" t="s">
        <v>487</v>
      </c>
      <c r="F336" s="8" t="n">
        <v>680.2</v>
      </c>
      <c r="G336" s="9" t="n">
        <v>6.66</v>
      </c>
      <c r="H336" s="8" t="n">
        <v>51994.56</v>
      </c>
      <c r="I336" s="8" t="n">
        <v>4530.11</v>
      </c>
      <c r="J336" s="8" t="n">
        <v>64823.09</v>
      </c>
      <c r="K336" s="8" t="n">
        <v>7384.12</v>
      </c>
      <c r="L336" s="8" t="n">
        <v>37308.06</v>
      </c>
      <c r="M336" s="8" t="n">
        <v>650</v>
      </c>
      <c r="N336" s="8" t="n">
        <f aca="false">27515.03+650</f>
        <v>28165.03</v>
      </c>
    </row>
    <row r="337" customFormat="false" ht="37.3" hidden="false" customHeight="true" outlineLevel="0" collapsed="false">
      <c r="A337" s="6" t="s">
        <v>828</v>
      </c>
      <c r="B337" s="7" t="s">
        <v>829</v>
      </c>
      <c r="C337" s="6" t="s">
        <v>22</v>
      </c>
      <c r="D337" s="6" t="s">
        <v>830</v>
      </c>
      <c r="E337" s="7" t="s">
        <v>487</v>
      </c>
      <c r="F337" s="8" t="n">
        <v>726.9</v>
      </c>
      <c r="G337" s="9" t="n">
        <v>6.66</v>
      </c>
      <c r="H337" s="8" t="n">
        <v>55564.2</v>
      </c>
      <c r="I337" s="8" t="n">
        <v>4841.16</v>
      </c>
      <c r="J337" s="8" t="n">
        <v>69273.54</v>
      </c>
      <c r="K337" s="8" t="n">
        <v>3346.18</v>
      </c>
      <c r="L337" s="8" t="n">
        <v>16536.32</v>
      </c>
      <c r="M337" s="8" t="n">
        <v>0</v>
      </c>
      <c r="N337" s="8" t="n">
        <v>52737.22</v>
      </c>
    </row>
    <row r="338" customFormat="false" ht="37.3" hidden="false" customHeight="true" outlineLevel="0" collapsed="false">
      <c r="A338" s="6" t="s">
        <v>831</v>
      </c>
      <c r="B338" s="7" t="s">
        <v>832</v>
      </c>
      <c r="C338" s="6" t="s">
        <v>22</v>
      </c>
      <c r="D338" s="6" t="s">
        <v>833</v>
      </c>
      <c r="E338" s="7" t="s">
        <v>487</v>
      </c>
      <c r="F338" s="8" t="n">
        <v>1766.3</v>
      </c>
      <c r="G338" s="9" t="n">
        <v>6.66</v>
      </c>
      <c r="H338" s="8" t="n">
        <v>135015.96</v>
      </c>
      <c r="I338" s="8" t="n">
        <v>11763.59</v>
      </c>
      <c r="J338" s="8" t="n">
        <v>168328.41</v>
      </c>
      <c r="K338" s="8" t="n">
        <v>17732.58</v>
      </c>
      <c r="L338" s="8" t="n">
        <v>83213.72</v>
      </c>
      <c r="M338" s="8" t="n">
        <v>0</v>
      </c>
      <c r="N338" s="8" t="n">
        <v>85114.69</v>
      </c>
    </row>
    <row r="339" customFormat="false" ht="37.3" hidden="false" customHeight="true" outlineLevel="0" collapsed="false">
      <c r="A339" s="6" t="s">
        <v>834</v>
      </c>
      <c r="B339" s="7" t="s">
        <v>835</v>
      </c>
      <c r="C339" s="6" t="s">
        <v>22</v>
      </c>
      <c r="D339" s="6" t="s">
        <v>836</v>
      </c>
      <c r="E339" s="7" t="s">
        <v>487</v>
      </c>
      <c r="F339" s="8" t="n">
        <v>10030</v>
      </c>
      <c r="G339" s="9" t="n">
        <v>6.66</v>
      </c>
      <c r="H339" s="8" t="n">
        <v>763181.92</v>
      </c>
      <c r="I339" s="8" t="n">
        <v>66493.94</v>
      </c>
      <c r="J339" s="8" t="n">
        <v>951481.58</v>
      </c>
      <c r="K339" s="8" t="n">
        <v>111014.19</v>
      </c>
      <c r="L339" s="8" t="n">
        <v>439428.9</v>
      </c>
      <c r="M339" s="8" t="n">
        <v>0</v>
      </c>
      <c r="N339" s="8" t="n">
        <v>512052.68</v>
      </c>
    </row>
    <row r="340" customFormat="false" ht="37.3" hidden="false" customHeight="true" outlineLevel="0" collapsed="false">
      <c r="A340" s="6" t="s">
        <v>837</v>
      </c>
      <c r="B340" s="7" t="s">
        <v>838</v>
      </c>
      <c r="C340" s="6" t="s">
        <v>22</v>
      </c>
      <c r="D340" s="6" t="s">
        <v>839</v>
      </c>
      <c r="E340" s="7" t="s">
        <v>487</v>
      </c>
      <c r="F340" s="8" t="n">
        <v>1615.8</v>
      </c>
      <c r="G340" s="9" t="n">
        <v>6.66</v>
      </c>
      <c r="H340" s="8" t="n">
        <v>123511.8</v>
      </c>
      <c r="I340" s="8" t="n">
        <v>10761.25</v>
      </c>
      <c r="J340" s="8" t="n">
        <v>153985.89</v>
      </c>
      <c r="K340" s="8" t="n">
        <v>28094.68</v>
      </c>
      <c r="L340" s="8" t="n">
        <v>62376.54</v>
      </c>
      <c r="M340" s="8" t="n">
        <v>0</v>
      </c>
      <c r="N340" s="8" t="n">
        <v>91609.35</v>
      </c>
    </row>
    <row r="341" customFormat="false" ht="37.3" hidden="false" customHeight="true" outlineLevel="0" collapsed="false">
      <c r="A341" s="6" t="s">
        <v>840</v>
      </c>
      <c r="B341" s="7" t="s">
        <v>841</v>
      </c>
      <c r="C341" s="6" t="s">
        <v>22</v>
      </c>
      <c r="D341" s="6" t="s">
        <v>842</v>
      </c>
      <c r="E341" s="7" t="s">
        <v>487</v>
      </c>
      <c r="F341" s="8" t="n">
        <v>1026.1</v>
      </c>
      <c r="G341" s="9" t="n">
        <v>6.66</v>
      </c>
      <c r="H341" s="8" t="n">
        <v>78435</v>
      </c>
      <c r="I341" s="8" t="n">
        <v>6833.83</v>
      </c>
      <c r="J341" s="8" t="n">
        <v>97787.25</v>
      </c>
      <c r="K341" s="8" t="n">
        <v>10054.11</v>
      </c>
      <c r="L341" s="8" t="n">
        <v>21194.82</v>
      </c>
      <c r="M341" s="8" t="n">
        <v>0</v>
      </c>
      <c r="N341" s="8" t="n">
        <v>76592.43</v>
      </c>
    </row>
    <row r="342" customFormat="false" ht="37.3" hidden="false" customHeight="true" outlineLevel="0" collapsed="false">
      <c r="A342" s="6" t="s">
        <v>843</v>
      </c>
      <c r="B342" s="7" t="s">
        <v>844</v>
      </c>
      <c r="C342" s="6" t="s">
        <v>22</v>
      </c>
      <c r="D342" s="6" t="s">
        <v>845</v>
      </c>
      <c r="E342" s="7" t="s">
        <v>487</v>
      </c>
      <c r="F342" s="8" t="n">
        <v>496.5</v>
      </c>
      <c r="G342" s="9" t="n">
        <v>6.66</v>
      </c>
      <c r="H342" s="8" t="n">
        <v>37952.64</v>
      </c>
      <c r="I342" s="8" t="n">
        <v>3306.7</v>
      </c>
      <c r="J342" s="8" t="n">
        <v>47316.64</v>
      </c>
      <c r="K342" s="8" t="n">
        <v>9882.04</v>
      </c>
      <c r="L342" s="8" t="n">
        <v>29478.65</v>
      </c>
      <c r="M342" s="8" t="n">
        <v>0</v>
      </c>
      <c r="N342" s="8" t="n">
        <v>17837.99</v>
      </c>
    </row>
    <row r="343" customFormat="false" ht="37.3" hidden="false" customHeight="true" outlineLevel="0" collapsed="false">
      <c r="A343" s="6" t="s">
        <v>846</v>
      </c>
      <c r="B343" s="7" t="s">
        <v>847</v>
      </c>
      <c r="C343" s="6" t="s">
        <v>22</v>
      </c>
      <c r="D343" s="6" t="s">
        <v>848</v>
      </c>
      <c r="E343" s="7" t="s">
        <v>487</v>
      </c>
      <c r="F343" s="8" t="n">
        <v>2728.9</v>
      </c>
      <c r="G343" s="9" t="n">
        <v>6.66</v>
      </c>
      <c r="H343" s="8" t="n">
        <v>208596.64</v>
      </c>
      <c r="I343" s="8" t="n">
        <v>18174.41</v>
      </c>
      <c r="J343" s="8" t="n">
        <v>260063.69</v>
      </c>
      <c r="K343" s="8" t="n">
        <v>33678.13</v>
      </c>
      <c r="L343" s="8" t="n">
        <v>110885.98</v>
      </c>
      <c r="M343" s="8" t="n">
        <v>0</v>
      </c>
      <c r="N343" s="8" t="n">
        <v>149177.71</v>
      </c>
    </row>
    <row r="344" customFormat="false" ht="37.3" hidden="false" customHeight="true" outlineLevel="0" collapsed="false">
      <c r="A344" s="6" t="s">
        <v>849</v>
      </c>
      <c r="B344" s="7" t="s">
        <v>850</v>
      </c>
      <c r="C344" s="6" t="s">
        <v>22</v>
      </c>
      <c r="D344" s="6" t="s">
        <v>851</v>
      </c>
      <c r="E344" s="7" t="s">
        <v>487</v>
      </c>
      <c r="F344" s="8" t="n">
        <v>368.2</v>
      </c>
      <c r="G344" s="9" t="n">
        <v>6.66</v>
      </c>
      <c r="H344" s="8" t="n">
        <v>28145.16</v>
      </c>
      <c r="I344" s="8" t="n">
        <v>2452.21</v>
      </c>
      <c r="J344" s="8" t="n">
        <v>35089.43</v>
      </c>
      <c r="K344" s="8" t="n">
        <v>0</v>
      </c>
      <c r="L344" s="8" t="n">
        <v>299.51</v>
      </c>
      <c r="M344" s="8" t="n">
        <v>0</v>
      </c>
      <c r="N344" s="8" t="n">
        <v>34789.92</v>
      </c>
    </row>
    <row r="345" customFormat="false" ht="37.3" hidden="false" customHeight="true" outlineLevel="0" collapsed="false">
      <c r="A345" s="6" t="s">
        <v>852</v>
      </c>
      <c r="B345" s="7" t="s">
        <v>853</v>
      </c>
      <c r="C345" s="6" t="s">
        <v>22</v>
      </c>
      <c r="D345" s="6" t="s">
        <v>854</v>
      </c>
      <c r="E345" s="7" t="s">
        <v>487</v>
      </c>
      <c r="F345" s="8" t="n">
        <v>3817.9</v>
      </c>
      <c r="G345" s="9" t="n">
        <v>6.66</v>
      </c>
      <c r="H345" s="8" t="n">
        <v>291840.84</v>
      </c>
      <c r="I345" s="8" t="n">
        <v>25427.22</v>
      </c>
      <c r="J345" s="8" t="n">
        <v>363846.44</v>
      </c>
      <c r="K345" s="8" t="n">
        <v>38808.66</v>
      </c>
      <c r="L345" s="8" t="n">
        <v>131650.8</v>
      </c>
      <c r="M345" s="8" t="n">
        <v>0</v>
      </c>
      <c r="N345" s="8" t="n">
        <v>232195.64</v>
      </c>
    </row>
    <row r="346" customFormat="false" ht="37.3" hidden="false" customHeight="true" outlineLevel="0" collapsed="false">
      <c r="A346" s="6" t="s">
        <v>855</v>
      </c>
      <c r="B346" s="7" t="s">
        <v>856</v>
      </c>
      <c r="C346" s="6" t="s">
        <v>22</v>
      </c>
      <c r="D346" s="6" t="s">
        <v>857</v>
      </c>
      <c r="E346" s="7" t="s">
        <v>487</v>
      </c>
      <c r="F346" s="8" t="n">
        <v>3916.4</v>
      </c>
      <c r="G346" s="9" t="n">
        <v>6.66</v>
      </c>
      <c r="H346" s="8" t="n">
        <v>299369.64</v>
      </c>
      <c r="I346" s="8" t="n">
        <v>26083.25</v>
      </c>
      <c r="J346" s="8" t="n">
        <v>373233.15</v>
      </c>
      <c r="K346" s="8" t="n">
        <v>54148.4</v>
      </c>
      <c r="L346" s="8" t="n">
        <v>132265.89</v>
      </c>
      <c r="M346" s="8" t="n">
        <v>0</v>
      </c>
      <c r="N346" s="8" t="n">
        <v>240967.26</v>
      </c>
    </row>
    <row r="347" customFormat="false" ht="37.3" hidden="false" customHeight="true" outlineLevel="0" collapsed="false">
      <c r="A347" s="6" t="s">
        <v>858</v>
      </c>
      <c r="B347" s="7" t="s">
        <v>859</v>
      </c>
      <c r="C347" s="6" t="s">
        <v>22</v>
      </c>
      <c r="D347" s="6" t="s">
        <v>860</v>
      </c>
      <c r="E347" s="7" t="s">
        <v>487</v>
      </c>
      <c r="F347" s="8" t="n">
        <v>1122.3</v>
      </c>
      <c r="G347" s="9" t="n">
        <v>6.66</v>
      </c>
      <c r="H347" s="8" t="n">
        <v>85788.95</v>
      </c>
      <c r="I347" s="8" t="n">
        <v>7474.52</v>
      </c>
      <c r="J347" s="8" t="n">
        <v>106955.55</v>
      </c>
      <c r="K347" s="8" t="n">
        <v>12442.46</v>
      </c>
      <c r="L347" s="8" t="n">
        <v>95133.54</v>
      </c>
      <c r="M347" s="8" t="n">
        <v>0</v>
      </c>
      <c r="N347" s="8" t="n">
        <v>11822.01</v>
      </c>
    </row>
    <row r="348" customFormat="false" ht="37.3" hidden="false" customHeight="true" outlineLevel="0" collapsed="false">
      <c r="A348" s="6" t="s">
        <v>861</v>
      </c>
      <c r="B348" s="7" t="s">
        <v>862</v>
      </c>
      <c r="C348" s="6" t="s">
        <v>22</v>
      </c>
      <c r="D348" s="6" t="s">
        <v>863</v>
      </c>
      <c r="E348" s="7" t="s">
        <v>487</v>
      </c>
      <c r="F348" s="8" t="n">
        <v>3483.2</v>
      </c>
      <c r="G348" s="9" t="n">
        <v>6.66</v>
      </c>
      <c r="H348" s="8" t="n">
        <v>264929.01</v>
      </c>
      <c r="I348" s="8" t="n">
        <v>23198.08</v>
      </c>
      <c r="J348" s="8" t="n">
        <v>329874.43</v>
      </c>
      <c r="K348" s="8" t="n">
        <v>93807.49</v>
      </c>
      <c r="L348" s="8" t="n">
        <v>256390.8</v>
      </c>
      <c r="M348" s="8" t="n">
        <v>0</v>
      </c>
      <c r="N348" s="8" t="n">
        <v>73483.63</v>
      </c>
    </row>
    <row r="349" customFormat="false" ht="37.3" hidden="false" customHeight="true" outlineLevel="0" collapsed="false">
      <c r="A349" s="6" t="s">
        <v>864</v>
      </c>
      <c r="B349" s="7" t="s">
        <v>865</v>
      </c>
      <c r="C349" s="6" t="s">
        <v>22</v>
      </c>
      <c r="D349" s="6" t="s">
        <v>866</v>
      </c>
      <c r="E349" s="7" t="s">
        <v>487</v>
      </c>
      <c r="F349" s="8" t="n">
        <v>477.1</v>
      </c>
      <c r="G349" s="9" t="n">
        <v>6.66</v>
      </c>
      <c r="H349" s="8" t="n">
        <v>36469.53</v>
      </c>
      <c r="I349" s="8" t="n">
        <v>3177.47</v>
      </c>
      <c r="J349" s="8" t="n">
        <v>45467.62</v>
      </c>
      <c r="K349" s="8" t="n">
        <v>6423.47</v>
      </c>
      <c r="L349" s="8" t="n">
        <v>30645.52</v>
      </c>
      <c r="M349" s="8" t="n">
        <v>0</v>
      </c>
      <c r="N349" s="8" t="n">
        <v>14822.1</v>
      </c>
    </row>
    <row r="350" customFormat="false" ht="37.3" hidden="false" customHeight="true" outlineLevel="0" collapsed="false">
      <c r="A350" s="6" t="s">
        <v>867</v>
      </c>
      <c r="B350" s="7" t="s">
        <v>868</v>
      </c>
      <c r="C350" s="6" t="s">
        <v>22</v>
      </c>
      <c r="D350" s="6" t="s">
        <v>869</v>
      </c>
      <c r="E350" s="7" t="s">
        <v>487</v>
      </c>
      <c r="F350" s="8" t="n">
        <v>728.6</v>
      </c>
      <c r="G350" s="9" t="n">
        <v>6.66</v>
      </c>
      <c r="H350" s="8" t="n">
        <v>55694.3</v>
      </c>
      <c r="I350" s="8" t="n">
        <v>4852.47</v>
      </c>
      <c r="J350" s="8" t="n">
        <v>69435.69</v>
      </c>
      <c r="K350" s="8" t="n">
        <v>7717.18</v>
      </c>
      <c r="L350" s="8" t="n">
        <v>39591.78</v>
      </c>
      <c r="M350" s="8" t="n">
        <v>0</v>
      </c>
      <c r="N350" s="8" t="n">
        <v>29843.91</v>
      </c>
    </row>
    <row r="351" customFormat="false" ht="37.3" hidden="false" customHeight="true" outlineLevel="0" collapsed="false">
      <c r="A351" s="6" t="s">
        <v>870</v>
      </c>
      <c r="B351" s="7" t="s">
        <v>871</v>
      </c>
      <c r="C351" s="6" t="s">
        <v>22</v>
      </c>
      <c r="D351" s="6" t="s">
        <v>872</v>
      </c>
      <c r="E351" s="7" t="s">
        <v>487</v>
      </c>
      <c r="F351" s="8" t="n">
        <v>4631.4</v>
      </c>
      <c r="G351" s="9" t="n">
        <v>6.66</v>
      </c>
      <c r="H351" s="8" t="n">
        <v>352485.26</v>
      </c>
      <c r="I351" s="8" t="n">
        <v>30699.64</v>
      </c>
      <c r="J351" s="8" t="n">
        <v>439526.84</v>
      </c>
      <c r="K351" s="8" t="n">
        <v>71235.24</v>
      </c>
      <c r="L351" s="8" t="n">
        <v>337639.49</v>
      </c>
      <c r="M351" s="8" t="n">
        <v>0</v>
      </c>
      <c r="N351" s="8" t="n">
        <v>101887.35</v>
      </c>
    </row>
    <row r="352" customFormat="false" ht="37.3" hidden="false" customHeight="true" outlineLevel="0" collapsed="false">
      <c r="A352" s="6" t="s">
        <v>873</v>
      </c>
      <c r="B352" s="7" t="s">
        <v>874</v>
      </c>
      <c r="C352" s="6" t="s">
        <v>22</v>
      </c>
      <c r="D352" s="6" t="s">
        <v>875</v>
      </c>
      <c r="E352" s="7" t="s">
        <v>487</v>
      </c>
      <c r="F352" s="8" t="n">
        <v>2580.9</v>
      </c>
      <c r="G352" s="9" t="n">
        <v>6.66</v>
      </c>
      <c r="H352" s="8" t="n">
        <v>197284.44</v>
      </c>
      <c r="I352" s="8" t="n">
        <v>17188.74</v>
      </c>
      <c r="J352" s="8" t="n">
        <v>245960.16</v>
      </c>
      <c r="K352" s="8" t="n">
        <v>29057.72</v>
      </c>
      <c r="L352" s="8" t="n">
        <v>180111.16</v>
      </c>
      <c r="M352" s="8" t="n">
        <v>0</v>
      </c>
      <c r="N352" s="8" t="n">
        <v>65849</v>
      </c>
    </row>
    <row r="353" customFormat="false" ht="37.3" hidden="false" customHeight="true" outlineLevel="0" collapsed="false">
      <c r="A353" s="6" t="s">
        <v>876</v>
      </c>
      <c r="B353" s="7" t="s">
        <v>877</v>
      </c>
      <c r="C353" s="6" t="s">
        <v>22</v>
      </c>
      <c r="D353" s="6" t="s">
        <v>878</v>
      </c>
      <c r="E353" s="7" t="s">
        <v>487</v>
      </c>
      <c r="F353" s="8" t="n">
        <v>6043.4</v>
      </c>
      <c r="G353" s="9" t="n">
        <v>6.66</v>
      </c>
      <c r="H353" s="8" t="n">
        <v>461957.76</v>
      </c>
      <c r="I353" s="8" t="n">
        <v>40249.05</v>
      </c>
      <c r="J353" s="8" t="n">
        <v>575936.31</v>
      </c>
      <c r="K353" s="8" t="n">
        <v>101804.57</v>
      </c>
      <c r="L353" s="8" t="n">
        <v>433347.4</v>
      </c>
      <c r="M353" s="8" t="n">
        <v>0</v>
      </c>
      <c r="N353" s="8" t="n">
        <v>142588.91</v>
      </c>
    </row>
    <row r="354" customFormat="false" ht="37.3" hidden="false" customHeight="true" outlineLevel="0" collapsed="false">
      <c r="A354" s="6" t="s">
        <v>879</v>
      </c>
      <c r="B354" s="7" t="s">
        <v>880</v>
      </c>
      <c r="C354" s="6" t="s">
        <v>22</v>
      </c>
      <c r="D354" s="6" t="s">
        <v>881</v>
      </c>
      <c r="E354" s="7" t="s">
        <v>487</v>
      </c>
      <c r="F354" s="8" t="n">
        <v>2720.3</v>
      </c>
      <c r="G354" s="9" t="n">
        <v>6.66</v>
      </c>
      <c r="H354" s="8" t="n">
        <v>207939.76</v>
      </c>
      <c r="I354" s="8" t="n">
        <v>18117.23</v>
      </c>
      <c r="J354" s="8" t="n">
        <v>259244.69</v>
      </c>
      <c r="K354" s="8" t="n">
        <v>87300.08</v>
      </c>
      <c r="L354" s="8" t="n">
        <v>213406.11</v>
      </c>
      <c r="M354" s="8" t="n">
        <v>0</v>
      </c>
      <c r="N354" s="8" t="n">
        <v>45838.58</v>
      </c>
    </row>
    <row r="355" customFormat="false" ht="37.3" hidden="false" customHeight="true" outlineLevel="0" collapsed="false">
      <c r="A355" s="6" t="s">
        <v>882</v>
      </c>
      <c r="B355" s="7" t="s">
        <v>883</v>
      </c>
      <c r="C355" s="6" t="s">
        <v>22</v>
      </c>
      <c r="D355" s="6" t="s">
        <v>884</v>
      </c>
      <c r="E355" s="7" t="s">
        <v>487</v>
      </c>
      <c r="F355" s="8" t="n">
        <v>609.2</v>
      </c>
      <c r="G355" s="9" t="n">
        <v>6.66</v>
      </c>
      <c r="H355" s="8" t="n">
        <v>46567.35</v>
      </c>
      <c r="I355" s="8" t="n">
        <v>4057.29</v>
      </c>
      <c r="J355" s="8" t="n">
        <v>58056.88</v>
      </c>
      <c r="K355" s="8" t="n">
        <v>7638.26</v>
      </c>
      <c r="L355" s="8" t="n">
        <v>40482.19</v>
      </c>
      <c r="M355" s="8" t="n">
        <v>0</v>
      </c>
      <c r="N355" s="8" t="n">
        <v>17574.69</v>
      </c>
    </row>
    <row r="356" customFormat="false" ht="37.3" hidden="false" customHeight="true" outlineLevel="0" collapsed="false">
      <c r="A356" s="6" t="s">
        <v>885</v>
      </c>
      <c r="B356" s="7" t="s">
        <v>886</v>
      </c>
      <c r="C356" s="6" t="s">
        <v>22</v>
      </c>
      <c r="D356" s="6" t="s">
        <v>887</v>
      </c>
      <c r="E356" s="7" t="s">
        <v>487</v>
      </c>
      <c r="F356" s="8" t="n">
        <v>728.7</v>
      </c>
      <c r="G356" s="9" t="n">
        <v>6.66</v>
      </c>
      <c r="H356" s="8" t="n">
        <v>55702.18</v>
      </c>
      <c r="I356" s="8" t="n">
        <v>4853.14</v>
      </c>
      <c r="J356" s="8" t="n">
        <v>69445.52</v>
      </c>
      <c r="K356" s="8" t="n">
        <v>3205.95</v>
      </c>
      <c r="L356" s="8" t="n">
        <v>38723.04</v>
      </c>
      <c r="M356" s="8" t="n">
        <v>0</v>
      </c>
      <c r="N356" s="8" t="n">
        <v>30722.48</v>
      </c>
    </row>
    <row r="357" customFormat="false" ht="37.3" hidden="false" customHeight="true" outlineLevel="0" collapsed="false">
      <c r="A357" s="6" t="s">
        <v>888</v>
      </c>
      <c r="B357" s="7" t="s">
        <v>889</v>
      </c>
      <c r="C357" s="6" t="s">
        <v>22</v>
      </c>
      <c r="D357" s="6" t="s">
        <v>890</v>
      </c>
      <c r="E357" s="7" t="s">
        <v>487</v>
      </c>
      <c r="F357" s="8" t="n">
        <v>437.6</v>
      </c>
      <c r="G357" s="9" t="n">
        <v>6.66</v>
      </c>
      <c r="H357" s="8" t="n">
        <v>33450.12</v>
      </c>
      <c r="I357" s="8" t="n">
        <v>2914.42</v>
      </c>
      <c r="J357" s="8" t="n">
        <v>41939.6</v>
      </c>
      <c r="K357" s="8" t="n">
        <v>3445.7</v>
      </c>
      <c r="L357" s="8" t="n">
        <v>25513.48</v>
      </c>
      <c r="M357" s="8" t="n">
        <v>0</v>
      </c>
      <c r="N357" s="8" t="n">
        <v>16426.12</v>
      </c>
    </row>
    <row r="358" customFormat="false" ht="37.3" hidden="false" customHeight="true" outlineLevel="0" collapsed="false">
      <c r="A358" s="6" t="s">
        <v>891</v>
      </c>
      <c r="B358" s="7" t="s">
        <v>892</v>
      </c>
      <c r="C358" s="6" t="s">
        <v>22</v>
      </c>
      <c r="D358" s="6" t="s">
        <v>893</v>
      </c>
      <c r="E358" s="7" t="s">
        <v>487</v>
      </c>
      <c r="F358" s="8" t="n">
        <v>461.8</v>
      </c>
      <c r="G358" s="9" t="n">
        <v>6.66</v>
      </c>
      <c r="H358" s="8" t="n">
        <v>35300.04</v>
      </c>
      <c r="I358" s="8" t="n">
        <v>3075.6</v>
      </c>
      <c r="J358" s="8" t="n">
        <v>44258.98</v>
      </c>
      <c r="K358" s="8" t="n">
        <v>7437.9</v>
      </c>
      <c r="L358" s="8" t="n">
        <v>15570.16</v>
      </c>
      <c r="M358" s="8" t="n">
        <v>0</v>
      </c>
      <c r="N358" s="8" t="n">
        <v>28688.82</v>
      </c>
    </row>
    <row r="359" customFormat="false" ht="37.3" hidden="false" customHeight="true" outlineLevel="0" collapsed="false">
      <c r="A359" s="6" t="s">
        <v>894</v>
      </c>
      <c r="B359" s="7" t="s">
        <v>895</v>
      </c>
      <c r="C359" s="6" t="s">
        <v>22</v>
      </c>
      <c r="D359" s="6" t="s">
        <v>896</v>
      </c>
      <c r="E359" s="7" t="s">
        <v>487</v>
      </c>
      <c r="F359" s="8" t="n">
        <v>1144.1</v>
      </c>
      <c r="G359" s="9" t="n">
        <v>6.66</v>
      </c>
      <c r="H359" s="8" t="n">
        <v>87455.16</v>
      </c>
      <c r="I359" s="8" t="n">
        <v>7619.71</v>
      </c>
      <c r="J359" s="8" t="n">
        <v>109032.89</v>
      </c>
      <c r="K359" s="8" t="n">
        <v>11419.03</v>
      </c>
      <c r="L359" s="8" t="n">
        <v>67689.2</v>
      </c>
      <c r="M359" s="8" t="n">
        <v>0</v>
      </c>
      <c r="N359" s="8" t="n">
        <v>41343.69</v>
      </c>
    </row>
    <row r="360" customFormat="false" ht="37.3" hidden="false" customHeight="true" outlineLevel="0" collapsed="false">
      <c r="A360" s="6" t="s">
        <v>897</v>
      </c>
      <c r="B360" s="7" t="s">
        <v>898</v>
      </c>
      <c r="C360" s="6" t="s">
        <v>22</v>
      </c>
      <c r="D360" s="6" t="s">
        <v>899</v>
      </c>
      <c r="E360" s="7" t="s">
        <v>487</v>
      </c>
      <c r="F360" s="8" t="n">
        <v>476.8</v>
      </c>
      <c r="G360" s="9" t="n">
        <v>6.66</v>
      </c>
      <c r="H360" s="8" t="n">
        <v>36446.76</v>
      </c>
      <c r="I360" s="8" t="n">
        <v>3175.49</v>
      </c>
      <c r="J360" s="8" t="n">
        <v>45439.21</v>
      </c>
      <c r="K360" s="8" t="n">
        <v>8083.59</v>
      </c>
      <c r="L360" s="8" t="n">
        <v>16918.35</v>
      </c>
      <c r="M360" s="8" t="n">
        <v>0</v>
      </c>
      <c r="N360" s="8" t="n">
        <v>28520.86</v>
      </c>
    </row>
    <row r="361" customFormat="false" ht="37.3" hidden="false" customHeight="true" outlineLevel="0" collapsed="false">
      <c r="A361" s="6" t="s">
        <v>900</v>
      </c>
      <c r="B361" s="7" t="s">
        <v>901</v>
      </c>
      <c r="C361" s="6" t="s">
        <v>22</v>
      </c>
      <c r="D361" s="6" t="s">
        <v>902</v>
      </c>
      <c r="E361" s="7" t="s">
        <v>487</v>
      </c>
      <c r="F361" s="8" t="n">
        <v>356</v>
      </c>
      <c r="G361" s="9" t="n">
        <v>6.66</v>
      </c>
      <c r="H361" s="8" t="n">
        <v>27212.64</v>
      </c>
      <c r="I361" s="8" t="n">
        <v>2370.94</v>
      </c>
      <c r="J361" s="8" t="n">
        <v>33926.78</v>
      </c>
      <c r="K361" s="8" t="n">
        <v>3401.26</v>
      </c>
      <c r="L361" s="8" t="n">
        <v>23127.17</v>
      </c>
      <c r="M361" s="8" t="n">
        <v>0</v>
      </c>
      <c r="N361" s="8" t="n">
        <v>10799.61</v>
      </c>
    </row>
    <row r="362" customFormat="false" ht="37.3" hidden="false" customHeight="true" outlineLevel="0" collapsed="false">
      <c r="A362" s="6" t="s">
        <v>903</v>
      </c>
      <c r="B362" s="7" t="s">
        <v>904</v>
      </c>
      <c r="C362" s="6" t="s">
        <v>22</v>
      </c>
      <c r="D362" s="6" t="s">
        <v>905</v>
      </c>
      <c r="E362" s="7" t="s">
        <v>487</v>
      </c>
      <c r="F362" s="8" t="n">
        <v>489.8</v>
      </c>
      <c r="G362" s="9" t="n">
        <v>6.66</v>
      </c>
      <c r="H362" s="8" t="n">
        <v>37440.01</v>
      </c>
      <c r="I362" s="8" t="n">
        <v>3262.06</v>
      </c>
      <c r="J362" s="8" t="n">
        <v>46677.63</v>
      </c>
      <c r="K362" s="8" t="n">
        <v>10527.85</v>
      </c>
      <c r="L362" s="8" t="n">
        <v>31074.5</v>
      </c>
      <c r="M362" s="8" t="n">
        <v>0</v>
      </c>
      <c r="N362" s="8" t="n">
        <v>15603.13</v>
      </c>
    </row>
    <row r="363" customFormat="false" ht="37.3" hidden="false" customHeight="true" outlineLevel="0" collapsed="false">
      <c r="A363" s="6" t="s">
        <v>906</v>
      </c>
      <c r="B363" s="7" t="s">
        <v>907</v>
      </c>
      <c r="C363" s="6" t="s">
        <v>22</v>
      </c>
      <c r="D363" s="6" t="s">
        <v>908</v>
      </c>
      <c r="E363" s="7" t="s">
        <v>487</v>
      </c>
      <c r="F363" s="8" t="n">
        <v>490.8</v>
      </c>
      <c r="G363" s="9" t="n">
        <v>6.66</v>
      </c>
      <c r="H363" s="8" t="n">
        <v>37516.68</v>
      </c>
      <c r="I363" s="8" t="n">
        <v>3268.73</v>
      </c>
      <c r="J363" s="8" t="n">
        <v>46773.17</v>
      </c>
      <c r="K363" s="8" t="n">
        <v>6252.78</v>
      </c>
      <c r="L363" s="8" t="n">
        <v>40783.28</v>
      </c>
      <c r="M363" s="8" t="n">
        <v>0</v>
      </c>
      <c r="N363" s="8" t="n">
        <v>5989.89</v>
      </c>
    </row>
    <row r="364" customFormat="false" ht="37.3" hidden="false" customHeight="true" outlineLevel="0" collapsed="false">
      <c r="A364" s="6" t="s">
        <v>909</v>
      </c>
      <c r="B364" s="7" t="s">
        <v>910</v>
      </c>
      <c r="C364" s="6" t="s">
        <v>22</v>
      </c>
      <c r="D364" s="6" t="s">
        <v>911</v>
      </c>
      <c r="E364" s="7" t="s">
        <v>487</v>
      </c>
      <c r="F364" s="8" t="n">
        <v>731</v>
      </c>
      <c r="G364" s="9" t="n">
        <v>6.66</v>
      </c>
      <c r="H364" s="8" t="n">
        <v>55877.76</v>
      </c>
      <c r="I364" s="8" t="n">
        <v>4868.48</v>
      </c>
      <c r="J364" s="8" t="n">
        <v>69664.46</v>
      </c>
      <c r="K364" s="8" t="n">
        <v>7248.6</v>
      </c>
      <c r="L364" s="8" t="n">
        <v>38745.24</v>
      </c>
      <c r="M364" s="8" t="n">
        <v>0</v>
      </c>
      <c r="N364" s="8" t="n">
        <v>30919.22</v>
      </c>
    </row>
    <row r="365" customFormat="false" ht="37.3" hidden="false" customHeight="true" outlineLevel="0" collapsed="false">
      <c r="A365" s="6" t="s">
        <v>912</v>
      </c>
      <c r="B365" s="7" t="s">
        <v>913</v>
      </c>
      <c r="C365" s="6" t="s">
        <v>22</v>
      </c>
      <c r="D365" s="6" t="s">
        <v>914</v>
      </c>
      <c r="E365" s="7" t="s">
        <v>487</v>
      </c>
      <c r="F365" s="8" t="n">
        <v>3286.7</v>
      </c>
      <c r="G365" s="9" t="n">
        <v>6.66</v>
      </c>
      <c r="H365" s="8" t="n">
        <v>251236.31</v>
      </c>
      <c r="I365" s="8" t="n">
        <v>21889.43</v>
      </c>
      <c r="J365" s="8" t="n">
        <v>313223.48</v>
      </c>
      <c r="K365" s="8" t="n">
        <v>55712.5</v>
      </c>
      <c r="L365" s="8" t="n">
        <v>265360.63</v>
      </c>
      <c r="M365" s="8" t="n">
        <v>0</v>
      </c>
      <c r="N365" s="8" t="n">
        <v>47862.85</v>
      </c>
    </row>
    <row r="366" customFormat="false" ht="37.3" hidden="false" customHeight="true" outlineLevel="0" collapsed="false">
      <c r="A366" s="6" t="s">
        <v>915</v>
      </c>
      <c r="B366" s="7" t="s">
        <v>916</v>
      </c>
      <c r="C366" s="6" t="s">
        <v>22</v>
      </c>
      <c r="D366" s="6" t="s">
        <v>917</v>
      </c>
      <c r="E366" s="7" t="s">
        <v>487</v>
      </c>
      <c r="F366" s="8" t="n">
        <v>2367</v>
      </c>
      <c r="G366" s="9" t="n">
        <v>6.66</v>
      </c>
      <c r="H366" s="8" t="n">
        <v>180933.84</v>
      </c>
      <c r="I366" s="8" t="n">
        <v>15764.25</v>
      </c>
      <c r="J366" s="8" t="n">
        <v>225575.67</v>
      </c>
      <c r="K366" s="8" t="n">
        <v>17209.92</v>
      </c>
      <c r="L366" s="8" t="n">
        <v>143243.56</v>
      </c>
      <c r="M366" s="8" t="n">
        <v>0</v>
      </c>
      <c r="N366" s="8" t="n">
        <v>82332.11</v>
      </c>
    </row>
    <row r="367" customFormat="false" ht="37.3" hidden="false" customHeight="true" outlineLevel="0" collapsed="false">
      <c r="A367" s="6" t="s">
        <v>918</v>
      </c>
      <c r="B367" s="7" t="s">
        <v>919</v>
      </c>
      <c r="C367" s="6" t="s">
        <v>22</v>
      </c>
      <c r="D367" s="6" t="s">
        <v>920</v>
      </c>
      <c r="E367" s="7" t="s">
        <v>487</v>
      </c>
      <c r="F367" s="8" t="n">
        <v>503.7</v>
      </c>
      <c r="G367" s="9" t="n">
        <v>6.66</v>
      </c>
      <c r="H367" s="8" t="n">
        <v>38503.08</v>
      </c>
      <c r="I367" s="8" t="n">
        <v>3354.64</v>
      </c>
      <c r="J367" s="8" t="n">
        <v>48002.88</v>
      </c>
      <c r="K367" s="8" t="n">
        <v>7145.77</v>
      </c>
      <c r="L367" s="8" t="n">
        <v>36756.94</v>
      </c>
      <c r="M367" s="8" t="n">
        <v>0</v>
      </c>
      <c r="N367" s="8" t="n">
        <v>11245.94</v>
      </c>
    </row>
    <row r="368" customFormat="false" ht="37.3" hidden="false" customHeight="true" outlineLevel="0" collapsed="false">
      <c r="A368" s="6" t="s">
        <v>921</v>
      </c>
      <c r="B368" s="7" t="s">
        <v>922</v>
      </c>
      <c r="C368" s="6" t="s">
        <v>22</v>
      </c>
      <c r="D368" s="6" t="s">
        <v>923</v>
      </c>
      <c r="E368" s="7" t="s">
        <v>487</v>
      </c>
      <c r="F368" s="8" t="n">
        <v>3360.4</v>
      </c>
      <c r="G368" s="9" t="n">
        <v>6.66</v>
      </c>
      <c r="H368" s="8" t="n">
        <v>256868.4</v>
      </c>
      <c r="I368" s="8" t="n">
        <v>22380.23</v>
      </c>
      <c r="J368" s="8" t="n">
        <v>320245.61</v>
      </c>
      <c r="K368" s="8" t="n">
        <v>43752.22</v>
      </c>
      <c r="L368" s="8" t="n">
        <v>248789.51</v>
      </c>
      <c r="M368" s="8" t="n">
        <v>0</v>
      </c>
      <c r="N368" s="8" t="n">
        <v>71456.1</v>
      </c>
    </row>
    <row r="369" customFormat="false" ht="37.3" hidden="false" customHeight="true" outlineLevel="0" collapsed="false">
      <c r="A369" s="6" t="s">
        <v>924</v>
      </c>
      <c r="B369" s="7" t="s">
        <v>925</v>
      </c>
      <c r="C369" s="6" t="s">
        <v>22</v>
      </c>
      <c r="D369" s="6" t="s">
        <v>926</v>
      </c>
      <c r="E369" s="7" t="s">
        <v>487</v>
      </c>
      <c r="F369" s="8" t="n">
        <v>650.1</v>
      </c>
      <c r="G369" s="9" t="n">
        <v>6.66</v>
      </c>
      <c r="H369" s="8" t="n">
        <v>49693.68</v>
      </c>
      <c r="I369" s="8" t="n">
        <v>4329.67</v>
      </c>
      <c r="J369" s="8" t="n">
        <v>61954.55</v>
      </c>
      <c r="K369" s="8" t="n">
        <v>8282.28</v>
      </c>
      <c r="L369" s="8" t="n">
        <v>52340.93</v>
      </c>
      <c r="M369" s="8" t="n">
        <v>0</v>
      </c>
      <c r="N369" s="8" t="n">
        <v>9613.62</v>
      </c>
    </row>
    <row r="370" customFormat="false" ht="37.3" hidden="false" customHeight="true" outlineLevel="0" collapsed="false">
      <c r="A370" s="6" t="s">
        <v>927</v>
      </c>
      <c r="B370" s="7" t="s">
        <v>928</v>
      </c>
      <c r="C370" s="6" t="s">
        <v>22</v>
      </c>
      <c r="D370" s="6" t="s">
        <v>929</v>
      </c>
      <c r="E370" s="7" t="s">
        <v>487</v>
      </c>
      <c r="F370" s="8" t="n">
        <v>16401</v>
      </c>
      <c r="G370" s="9" t="n">
        <v>6.66</v>
      </c>
      <c r="H370" s="8" t="n">
        <v>1253692.97</v>
      </c>
      <c r="I370" s="8" t="n">
        <v>109230.72</v>
      </c>
      <c r="J370" s="8" t="n">
        <v>1563016.23</v>
      </c>
      <c r="K370" s="8" t="n">
        <v>200560.93</v>
      </c>
      <c r="L370" s="8" t="n">
        <v>1313251.76</v>
      </c>
      <c r="M370" s="8" t="n">
        <v>35758.77</v>
      </c>
      <c r="N370" s="8" t="n">
        <f aca="false">249764.47+35758.77</f>
        <v>285523.24</v>
      </c>
    </row>
    <row r="371" customFormat="false" ht="37.3" hidden="false" customHeight="true" outlineLevel="0" collapsed="false">
      <c r="A371" s="6" t="s">
        <v>930</v>
      </c>
      <c r="B371" s="7" t="s">
        <v>931</v>
      </c>
      <c r="C371" s="6" t="s">
        <v>22</v>
      </c>
      <c r="D371" s="6" t="s">
        <v>932</v>
      </c>
      <c r="E371" s="7" t="s">
        <v>487</v>
      </c>
      <c r="F371" s="8" t="n">
        <v>3467.6</v>
      </c>
      <c r="G371" s="9" t="n">
        <v>6.66</v>
      </c>
      <c r="H371" s="8" t="n">
        <v>265063.92</v>
      </c>
      <c r="I371" s="8" t="n">
        <v>23094.23</v>
      </c>
      <c r="J371" s="8" t="n">
        <v>330462.95</v>
      </c>
      <c r="K371" s="8" t="n">
        <v>55493.73</v>
      </c>
      <c r="L371" s="8" t="n">
        <v>253986.82</v>
      </c>
      <c r="M371" s="8" t="n">
        <v>0</v>
      </c>
      <c r="N371" s="8" t="n">
        <v>76476.13</v>
      </c>
    </row>
    <row r="372" customFormat="false" ht="37.3" hidden="false" customHeight="true" outlineLevel="0" collapsed="false">
      <c r="A372" s="6" t="s">
        <v>933</v>
      </c>
      <c r="B372" s="7" t="s">
        <v>934</v>
      </c>
      <c r="C372" s="6" t="s">
        <v>22</v>
      </c>
      <c r="D372" s="6" t="s">
        <v>935</v>
      </c>
      <c r="E372" s="7" t="s">
        <v>487</v>
      </c>
      <c r="F372" s="8" t="n">
        <v>3131.7</v>
      </c>
      <c r="G372" s="9" t="n">
        <v>6.66</v>
      </c>
      <c r="H372" s="8" t="n">
        <v>239388</v>
      </c>
      <c r="I372" s="8" t="n">
        <v>20857.15</v>
      </c>
      <c r="J372" s="8" t="n">
        <v>298452.11</v>
      </c>
      <c r="K372" s="8" t="n">
        <v>35571.74</v>
      </c>
      <c r="L372" s="8" t="n">
        <v>234139.34</v>
      </c>
      <c r="M372" s="8" t="n">
        <v>0</v>
      </c>
      <c r="N372" s="8" t="n">
        <v>64312.77</v>
      </c>
    </row>
    <row r="373" customFormat="false" ht="37.3" hidden="false" customHeight="true" outlineLevel="0" collapsed="false">
      <c r="A373" s="6" t="s">
        <v>936</v>
      </c>
      <c r="B373" s="7" t="s">
        <v>937</v>
      </c>
      <c r="C373" s="6" t="s">
        <v>22</v>
      </c>
      <c r="D373" s="6" t="s">
        <v>938</v>
      </c>
      <c r="E373" s="7" t="s">
        <v>487</v>
      </c>
      <c r="F373" s="8" t="n">
        <v>896.2</v>
      </c>
      <c r="G373" s="9" t="n">
        <v>6.66</v>
      </c>
      <c r="H373" s="8" t="n">
        <v>68505.7</v>
      </c>
      <c r="I373" s="8" t="n">
        <v>5968.72</v>
      </c>
      <c r="J373" s="8" t="n">
        <v>85408.16</v>
      </c>
      <c r="K373" s="8" t="n">
        <v>2127.6</v>
      </c>
      <c r="L373" s="8" t="n">
        <v>52265.04</v>
      </c>
      <c r="M373" s="8" t="n">
        <v>0</v>
      </c>
      <c r="N373" s="8" t="n">
        <v>33143.12</v>
      </c>
    </row>
    <row r="374" customFormat="false" ht="37.3" hidden="false" customHeight="true" outlineLevel="0" collapsed="false">
      <c r="A374" s="6" t="s">
        <v>939</v>
      </c>
      <c r="B374" s="7" t="s">
        <v>940</v>
      </c>
      <c r="C374" s="6" t="s">
        <v>22</v>
      </c>
      <c r="D374" s="6" t="s">
        <v>941</v>
      </c>
      <c r="E374" s="7" t="s">
        <v>487</v>
      </c>
      <c r="F374" s="8" t="n">
        <v>3719.66</v>
      </c>
      <c r="G374" s="9" t="n">
        <v>6.66</v>
      </c>
      <c r="H374" s="8" t="n">
        <v>293295.61</v>
      </c>
      <c r="I374" s="8" t="n">
        <v>24772.9</v>
      </c>
      <c r="J374" s="8" t="n">
        <v>365674.63</v>
      </c>
      <c r="K374" s="8" t="n">
        <v>30009.69</v>
      </c>
      <c r="L374" s="8" t="n">
        <v>188227.24</v>
      </c>
      <c r="M374" s="8" t="n">
        <v>0</v>
      </c>
      <c r="N374" s="8" t="n">
        <v>177447.39</v>
      </c>
    </row>
    <row r="375" customFormat="false" ht="37.3" hidden="false" customHeight="true" outlineLevel="0" collapsed="false">
      <c r="A375" s="6" t="s">
        <v>942</v>
      </c>
      <c r="B375" s="7" t="s">
        <v>943</v>
      </c>
      <c r="C375" s="6" t="s">
        <v>22</v>
      </c>
      <c r="D375" s="6" t="s">
        <v>944</v>
      </c>
      <c r="E375" s="7" t="s">
        <v>487</v>
      </c>
      <c r="F375" s="8" t="n">
        <v>4312.6</v>
      </c>
      <c r="G375" s="9" t="n">
        <v>6.66</v>
      </c>
      <c r="H375" s="8" t="n">
        <v>329655.6</v>
      </c>
      <c r="I375" s="8" t="n">
        <v>28721.91</v>
      </c>
      <c r="J375" s="8" t="n">
        <v>410991.25</v>
      </c>
      <c r="K375" s="8" t="n">
        <v>72672.77</v>
      </c>
      <c r="L375" s="8" t="n">
        <v>333240.81</v>
      </c>
      <c r="M375" s="8" t="n">
        <v>0</v>
      </c>
      <c r="N375" s="8" t="n">
        <v>77750.44</v>
      </c>
    </row>
    <row r="376" customFormat="false" ht="37.3" hidden="false" customHeight="true" outlineLevel="0" collapsed="false">
      <c r="A376" s="6" t="s">
        <v>945</v>
      </c>
      <c r="B376" s="7" t="s">
        <v>946</v>
      </c>
      <c r="C376" s="6" t="s">
        <v>22</v>
      </c>
      <c r="D376" s="6" t="s">
        <v>947</v>
      </c>
      <c r="E376" s="7" t="s">
        <v>487</v>
      </c>
      <c r="F376" s="8" t="n">
        <v>4042.1</v>
      </c>
      <c r="G376" s="9" t="n">
        <v>6.66</v>
      </c>
      <c r="H376" s="8" t="n">
        <v>308978.05</v>
      </c>
      <c r="I376" s="8" t="n">
        <v>26920.42</v>
      </c>
      <c r="J376" s="8" t="n">
        <v>385212.29</v>
      </c>
      <c r="K376" s="8" t="n">
        <v>65066.61</v>
      </c>
      <c r="L376" s="8" t="n">
        <v>303342.14</v>
      </c>
      <c r="M376" s="8" t="n">
        <v>0</v>
      </c>
      <c r="N376" s="8" t="n">
        <v>81870.15</v>
      </c>
    </row>
    <row r="377" customFormat="false" ht="37.3" hidden="false" customHeight="true" outlineLevel="0" collapsed="false">
      <c r="A377" s="6" t="s">
        <v>948</v>
      </c>
      <c r="B377" s="7" t="s">
        <v>949</v>
      </c>
      <c r="C377" s="6" t="s">
        <v>22</v>
      </c>
      <c r="D377" s="6" t="s">
        <v>950</v>
      </c>
      <c r="E377" s="7" t="s">
        <v>487</v>
      </c>
      <c r="F377" s="8" t="n">
        <v>443.9</v>
      </c>
      <c r="G377" s="9" t="n">
        <v>6.66</v>
      </c>
      <c r="H377" s="8" t="n">
        <v>33931.56</v>
      </c>
      <c r="I377" s="8" t="n">
        <v>2956.38</v>
      </c>
      <c r="J377" s="8" t="n">
        <v>42303.54</v>
      </c>
      <c r="K377" s="8" t="n">
        <v>3158.24</v>
      </c>
      <c r="L377" s="8" t="n">
        <v>20808.13</v>
      </c>
      <c r="M377" s="8" t="n">
        <v>0</v>
      </c>
      <c r="N377" s="8" t="n">
        <v>21495.41</v>
      </c>
    </row>
    <row r="378" customFormat="false" ht="37.3" hidden="false" customHeight="true" outlineLevel="0" collapsed="false">
      <c r="A378" s="6" t="s">
        <v>951</v>
      </c>
      <c r="B378" s="7" t="s">
        <v>952</v>
      </c>
      <c r="C378" s="6" t="s">
        <v>22</v>
      </c>
      <c r="D378" s="6" t="s">
        <v>953</v>
      </c>
      <c r="E378" s="7" t="s">
        <v>487</v>
      </c>
      <c r="F378" s="8" t="n">
        <v>7013</v>
      </c>
      <c r="G378" s="9" t="n">
        <v>6.66</v>
      </c>
      <c r="H378" s="8" t="n">
        <v>536440.73</v>
      </c>
      <c r="I378" s="8" t="n">
        <v>46706.69</v>
      </c>
      <c r="J378" s="8" t="n">
        <v>668999.68</v>
      </c>
      <c r="K378" s="8" t="n">
        <v>155750.95</v>
      </c>
      <c r="L378" s="8" t="n">
        <v>493904.15</v>
      </c>
      <c r="M378" s="8" t="n">
        <v>0</v>
      </c>
      <c r="N378" s="8" t="n">
        <v>175095.53</v>
      </c>
    </row>
    <row r="379" customFormat="false" ht="37.3" hidden="false" customHeight="true" outlineLevel="0" collapsed="false">
      <c r="A379" s="6" t="s">
        <v>954</v>
      </c>
      <c r="B379" s="7" t="s">
        <v>955</v>
      </c>
      <c r="C379" s="6" t="s">
        <v>22</v>
      </c>
      <c r="D379" s="6" t="s">
        <v>956</v>
      </c>
      <c r="E379" s="7" t="s">
        <v>487</v>
      </c>
      <c r="F379" s="8" t="n">
        <v>717.8</v>
      </c>
      <c r="G379" s="9" t="n">
        <v>6.66</v>
      </c>
      <c r="H379" s="8" t="n">
        <v>54868.58</v>
      </c>
      <c r="I379" s="8" t="n">
        <v>4780.54</v>
      </c>
      <c r="J379" s="8" t="n">
        <v>68406.3</v>
      </c>
      <c r="K379" s="8" t="n">
        <v>2349.25</v>
      </c>
      <c r="L379" s="8" t="n">
        <v>34016.62</v>
      </c>
      <c r="M379" s="8" t="n">
        <v>0</v>
      </c>
      <c r="N379" s="8" t="n">
        <v>34389.68</v>
      </c>
    </row>
    <row r="380" customFormat="false" ht="37.3" hidden="false" customHeight="true" outlineLevel="0" collapsed="false">
      <c r="A380" s="6" t="s">
        <v>957</v>
      </c>
      <c r="B380" s="7" t="s">
        <v>958</v>
      </c>
      <c r="C380" s="6" t="s">
        <v>22</v>
      </c>
      <c r="D380" s="6" t="s">
        <v>959</v>
      </c>
      <c r="E380" s="7" t="s">
        <v>487</v>
      </c>
      <c r="F380" s="8" t="n">
        <v>4520.9</v>
      </c>
      <c r="G380" s="9" t="n">
        <v>6.66</v>
      </c>
      <c r="H380" s="8" t="n">
        <v>346073.75</v>
      </c>
      <c r="I380" s="8" t="n">
        <v>30109.25</v>
      </c>
      <c r="J380" s="8" t="n">
        <v>431966.52</v>
      </c>
      <c r="K380" s="8" t="n">
        <v>68182.4</v>
      </c>
      <c r="L380" s="8" t="n">
        <v>338865.99</v>
      </c>
      <c r="M380" s="8" t="n">
        <v>0</v>
      </c>
      <c r="N380" s="8" t="n">
        <v>93100.53</v>
      </c>
    </row>
    <row r="381" customFormat="false" ht="37.3" hidden="false" customHeight="true" outlineLevel="0" collapsed="false">
      <c r="A381" s="6" t="s">
        <v>960</v>
      </c>
      <c r="B381" s="7" t="s">
        <v>961</v>
      </c>
      <c r="C381" s="6" t="s">
        <v>22</v>
      </c>
      <c r="D381" s="6" t="s">
        <v>962</v>
      </c>
      <c r="E381" s="7" t="s">
        <v>487</v>
      </c>
      <c r="F381" s="8" t="n">
        <v>9169.1</v>
      </c>
      <c r="G381" s="9" t="n">
        <v>6.66</v>
      </c>
      <c r="H381" s="8" t="n">
        <v>700992.59</v>
      </c>
      <c r="I381" s="8" t="n">
        <v>61066.25</v>
      </c>
      <c r="J381" s="8" t="n">
        <v>873761.33</v>
      </c>
      <c r="K381" s="8" t="n">
        <v>177015.46</v>
      </c>
      <c r="L381" s="8" t="n">
        <v>696298.09</v>
      </c>
      <c r="M381" s="8" t="n">
        <v>0</v>
      </c>
      <c r="N381" s="8" t="n">
        <v>177463.24</v>
      </c>
    </row>
    <row r="382" customFormat="false" ht="37.3" hidden="false" customHeight="true" outlineLevel="0" collapsed="false">
      <c r="A382" s="6" t="s">
        <v>963</v>
      </c>
      <c r="B382" s="7" t="s">
        <v>964</v>
      </c>
      <c r="C382" s="6" t="s">
        <v>22</v>
      </c>
      <c r="D382" s="6" t="s">
        <v>965</v>
      </c>
      <c r="E382" s="7" t="s">
        <v>487</v>
      </c>
      <c r="F382" s="8" t="n">
        <v>7051.3</v>
      </c>
      <c r="G382" s="9" t="n">
        <v>6.66</v>
      </c>
      <c r="H382" s="8" t="n">
        <v>539001.6</v>
      </c>
      <c r="I382" s="8" t="n">
        <v>46961.68</v>
      </c>
      <c r="J382" s="8" t="n">
        <v>671989.24</v>
      </c>
      <c r="K382" s="8" t="n">
        <v>85991.66</v>
      </c>
      <c r="L382" s="8" t="n">
        <v>426383.07</v>
      </c>
      <c r="M382" s="8" t="n">
        <v>0</v>
      </c>
      <c r="N382" s="8" t="n">
        <v>245606.17</v>
      </c>
    </row>
    <row r="383" customFormat="false" ht="37.3" hidden="false" customHeight="true" outlineLevel="0" collapsed="false">
      <c r="A383" s="6" t="s">
        <v>966</v>
      </c>
      <c r="B383" s="7" t="s">
        <v>967</v>
      </c>
      <c r="C383" s="6" t="s">
        <v>22</v>
      </c>
      <c r="D383" s="6" t="s">
        <v>968</v>
      </c>
      <c r="E383" s="7" t="s">
        <v>487</v>
      </c>
      <c r="F383" s="8" t="n">
        <v>10468.7</v>
      </c>
      <c r="G383" s="9" t="n">
        <v>6.66</v>
      </c>
      <c r="H383" s="8" t="n">
        <v>800229.15</v>
      </c>
      <c r="I383" s="8" t="n">
        <v>69721.57</v>
      </c>
      <c r="J383" s="8" t="n">
        <v>997668.98</v>
      </c>
      <c r="K383" s="8" t="n">
        <v>190111.24</v>
      </c>
      <c r="L383" s="8" t="n">
        <v>776302.94</v>
      </c>
      <c r="M383" s="8" t="n">
        <v>0</v>
      </c>
      <c r="N383" s="8" t="n">
        <v>221366.04</v>
      </c>
    </row>
    <row r="384" customFormat="false" ht="37.3" hidden="false" customHeight="true" outlineLevel="0" collapsed="false">
      <c r="A384" s="6" t="s">
        <v>969</v>
      </c>
      <c r="B384" s="7" t="s">
        <v>970</v>
      </c>
      <c r="C384" s="6" t="s">
        <v>22</v>
      </c>
      <c r="D384" s="6" t="s">
        <v>971</v>
      </c>
      <c r="E384" s="7" t="s">
        <v>487</v>
      </c>
      <c r="F384" s="8" t="n">
        <v>507.7</v>
      </c>
      <c r="G384" s="9" t="n">
        <v>6.66</v>
      </c>
      <c r="H384" s="8" t="n">
        <v>38808.6</v>
      </c>
      <c r="I384" s="8" t="n">
        <v>3381.28</v>
      </c>
      <c r="J384" s="8" t="n">
        <v>48383.82</v>
      </c>
      <c r="K384" s="8" t="n">
        <v>3305.56</v>
      </c>
      <c r="L384" s="8" t="n">
        <v>16975.09</v>
      </c>
      <c r="M384" s="8" t="n">
        <v>0</v>
      </c>
      <c r="N384" s="8" t="n">
        <v>31408.73</v>
      </c>
    </row>
    <row r="385" customFormat="false" ht="37.3" hidden="false" customHeight="true" outlineLevel="0" collapsed="false">
      <c r="A385" s="6" t="s">
        <v>972</v>
      </c>
      <c r="B385" s="7" t="s">
        <v>973</v>
      </c>
      <c r="C385" s="6" t="s">
        <v>22</v>
      </c>
      <c r="D385" s="6" t="s">
        <v>974</v>
      </c>
      <c r="E385" s="7" t="s">
        <v>487</v>
      </c>
      <c r="F385" s="8" t="n">
        <v>504</v>
      </c>
      <c r="G385" s="9" t="n">
        <v>6.66</v>
      </c>
      <c r="H385" s="8" t="n">
        <v>38526</v>
      </c>
      <c r="I385" s="8" t="n">
        <v>3356.64</v>
      </c>
      <c r="J385" s="8" t="n">
        <v>48031.44</v>
      </c>
      <c r="K385" s="8" t="n">
        <v>2897.11</v>
      </c>
      <c r="L385" s="8" t="n">
        <v>12520.29</v>
      </c>
      <c r="M385" s="8" t="n">
        <v>0</v>
      </c>
      <c r="N385" s="8" t="n">
        <v>35511.15</v>
      </c>
    </row>
    <row r="386" customFormat="false" ht="37.3" hidden="false" customHeight="true" outlineLevel="0" collapsed="false">
      <c r="A386" s="6" t="s">
        <v>975</v>
      </c>
      <c r="B386" s="7" t="s">
        <v>976</v>
      </c>
      <c r="C386" s="6" t="s">
        <v>22</v>
      </c>
      <c r="D386" s="6" t="s">
        <v>977</v>
      </c>
      <c r="E386" s="7" t="s">
        <v>487</v>
      </c>
      <c r="F386" s="8" t="n">
        <v>711.2</v>
      </c>
      <c r="G386" s="9" t="n">
        <v>6.66</v>
      </c>
      <c r="H386" s="8" t="n">
        <v>54364.32</v>
      </c>
      <c r="I386" s="8" t="n">
        <v>4736.59</v>
      </c>
      <c r="J386" s="8" t="n">
        <v>67777.55</v>
      </c>
      <c r="K386" s="8" t="n">
        <v>5266.66</v>
      </c>
      <c r="L386" s="8" t="n">
        <v>45543.25</v>
      </c>
      <c r="M386" s="8" t="n">
        <v>0</v>
      </c>
      <c r="N386" s="8" t="n">
        <v>22234.3</v>
      </c>
    </row>
    <row r="387" customFormat="false" ht="37.3" hidden="false" customHeight="true" outlineLevel="0" collapsed="false">
      <c r="A387" s="6" t="s">
        <v>978</v>
      </c>
      <c r="B387" s="7" t="s">
        <v>979</v>
      </c>
      <c r="C387" s="6" t="s">
        <v>22</v>
      </c>
      <c r="D387" s="6" t="s">
        <v>980</v>
      </c>
      <c r="E387" s="7" t="s">
        <v>487</v>
      </c>
      <c r="F387" s="8" t="n">
        <v>431</v>
      </c>
      <c r="G387" s="9" t="n">
        <v>7.29</v>
      </c>
      <c r="H387" s="8" t="n">
        <v>35660.94</v>
      </c>
      <c r="I387" s="8" t="n">
        <v>3142</v>
      </c>
      <c r="J387" s="8" t="n">
        <v>44061.14</v>
      </c>
      <c r="K387" s="8" t="n">
        <v>8690.87</v>
      </c>
      <c r="L387" s="8" t="n">
        <v>29101.57</v>
      </c>
      <c r="M387" s="8" t="n">
        <v>0</v>
      </c>
      <c r="N387" s="8" t="n">
        <v>14959.57</v>
      </c>
    </row>
    <row r="388" customFormat="false" ht="37.3" hidden="false" customHeight="true" outlineLevel="0" collapsed="false">
      <c r="A388" s="6" t="s">
        <v>981</v>
      </c>
      <c r="B388" s="7" t="s">
        <v>982</v>
      </c>
      <c r="C388" s="6" t="s">
        <v>22</v>
      </c>
      <c r="D388" s="6" t="s">
        <v>983</v>
      </c>
      <c r="E388" s="7" t="s">
        <v>487</v>
      </c>
      <c r="F388" s="8" t="n">
        <v>723.1</v>
      </c>
      <c r="G388" s="9" t="n">
        <v>6.66</v>
      </c>
      <c r="H388" s="8" t="n">
        <v>55273.8</v>
      </c>
      <c r="I388" s="8" t="n">
        <v>4815.85</v>
      </c>
      <c r="J388" s="8" t="n">
        <v>68911.47</v>
      </c>
      <c r="K388" s="8" t="n">
        <v>-6162.27</v>
      </c>
      <c r="L388" s="8" t="n">
        <v>28907.74</v>
      </c>
      <c r="M388" s="8" t="n">
        <v>0</v>
      </c>
      <c r="N388" s="8" t="n">
        <v>40003.73</v>
      </c>
    </row>
    <row r="389" customFormat="false" ht="37.3" hidden="false" customHeight="true" outlineLevel="0" collapsed="false">
      <c r="A389" s="6" t="s">
        <v>984</v>
      </c>
      <c r="B389" s="7" t="s">
        <v>985</v>
      </c>
      <c r="C389" s="6" t="s">
        <v>22</v>
      </c>
      <c r="D389" s="6" t="s">
        <v>986</v>
      </c>
      <c r="E389" s="7" t="s">
        <v>487</v>
      </c>
      <c r="F389" s="8" t="n">
        <v>677.1</v>
      </c>
      <c r="G389" s="9" t="n">
        <v>6.66</v>
      </c>
      <c r="H389" s="8" t="n">
        <v>51757.56</v>
      </c>
      <c r="I389" s="8" t="n">
        <v>4509.48</v>
      </c>
      <c r="J389" s="8" t="n">
        <v>64527.68</v>
      </c>
      <c r="K389" s="8" t="n">
        <v>0</v>
      </c>
      <c r="L389" s="8" t="n">
        <v>16835.64</v>
      </c>
      <c r="M389" s="8" t="n">
        <v>0</v>
      </c>
      <c r="N389" s="8" t="n">
        <v>47692.04</v>
      </c>
    </row>
    <row r="390" customFormat="false" ht="37.3" hidden="false" customHeight="true" outlineLevel="0" collapsed="false">
      <c r="A390" s="6" t="s">
        <v>987</v>
      </c>
      <c r="B390" s="7" t="s">
        <v>988</v>
      </c>
      <c r="C390" s="6" t="s">
        <v>22</v>
      </c>
      <c r="D390" s="6" t="s">
        <v>989</v>
      </c>
      <c r="E390" s="7" t="s">
        <v>487</v>
      </c>
      <c r="F390" s="8" t="n">
        <v>503.3</v>
      </c>
      <c r="G390" s="9" t="n">
        <v>6.66</v>
      </c>
      <c r="H390" s="8" t="n">
        <v>38472.48</v>
      </c>
      <c r="I390" s="8" t="n">
        <v>3351.98</v>
      </c>
      <c r="J390" s="8" t="n">
        <v>47964.72</v>
      </c>
      <c r="K390" s="8" t="n">
        <v>4897.3</v>
      </c>
      <c r="L390" s="8" t="n">
        <v>15677.91</v>
      </c>
      <c r="M390" s="8" t="n">
        <v>0</v>
      </c>
      <c r="N390" s="8" t="n">
        <v>32286.81</v>
      </c>
    </row>
    <row r="391" customFormat="false" ht="37.3" hidden="false" customHeight="true" outlineLevel="0" collapsed="false">
      <c r="A391" s="6" t="s">
        <v>990</v>
      </c>
      <c r="B391" s="7" t="s">
        <v>991</v>
      </c>
      <c r="C391" s="6" t="s">
        <v>22</v>
      </c>
      <c r="D391" s="6" t="s">
        <v>992</v>
      </c>
      <c r="E391" s="7" t="s">
        <v>487</v>
      </c>
      <c r="F391" s="8" t="n">
        <v>9576</v>
      </c>
      <c r="G391" s="9" t="n">
        <v>6.66</v>
      </c>
      <c r="H391" s="8" t="n">
        <v>728379.86</v>
      </c>
      <c r="I391" s="8" t="n">
        <v>63458.33</v>
      </c>
      <c r="J391" s="8" t="n">
        <v>908083.65</v>
      </c>
      <c r="K391" s="8" t="n">
        <v>216507.05</v>
      </c>
      <c r="L391" s="8" t="n">
        <v>558415.33</v>
      </c>
      <c r="M391" s="8" t="n">
        <v>0</v>
      </c>
      <c r="N391" s="8" t="n">
        <v>349668.32</v>
      </c>
    </row>
    <row r="392" customFormat="false" ht="37.3" hidden="false" customHeight="true" outlineLevel="0" collapsed="false">
      <c r="A392" s="6" t="s">
        <v>993</v>
      </c>
      <c r="B392" s="7" t="s">
        <v>994</v>
      </c>
      <c r="C392" s="6" t="s">
        <v>22</v>
      </c>
      <c r="D392" s="6" t="s">
        <v>995</v>
      </c>
      <c r="E392" s="7" t="s">
        <v>487</v>
      </c>
      <c r="F392" s="8" t="n">
        <v>652.8</v>
      </c>
      <c r="G392" s="9" t="n">
        <v>6.66</v>
      </c>
      <c r="H392" s="8" t="n">
        <v>49899.95</v>
      </c>
      <c r="I392" s="8" t="n">
        <v>4347.65</v>
      </c>
      <c r="J392" s="8" t="n">
        <v>62211.76</v>
      </c>
      <c r="K392" s="8" t="n">
        <v>9109.11</v>
      </c>
      <c r="L392" s="8" t="n">
        <v>31891.79</v>
      </c>
      <c r="M392" s="8" t="n">
        <v>0</v>
      </c>
      <c r="N392" s="8" t="n">
        <v>30319.97</v>
      </c>
    </row>
    <row r="393" customFormat="false" ht="37.3" hidden="false" customHeight="true" outlineLevel="0" collapsed="false">
      <c r="A393" s="6" t="s">
        <v>996</v>
      </c>
      <c r="B393" s="7" t="s">
        <v>997</v>
      </c>
      <c r="C393" s="6" t="s">
        <v>22</v>
      </c>
      <c r="D393" s="6" t="s">
        <v>998</v>
      </c>
      <c r="E393" s="7" t="s">
        <v>487</v>
      </c>
      <c r="F393" s="8" t="n">
        <v>482.7</v>
      </c>
      <c r="G393" s="9" t="n">
        <v>6.66</v>
      </c>
      <c r="H393" s="8" t="n">
        <v>36897.96</v>
      </c>
      <c r="I393" s="8" t="n">
        <v>3214.77</v>
      </c>
      <c r="J393" s="8" t="n">
        <v>46001.69</v>
      </c>
      <c r="K393" s="8" t="n">
        <v>2029.51</v>
      </c>
      <c r="L393" s="8" t="n">
        <v>12871.68</v>
      </c>
      <c r="M393" s="8" t="n">
        <v>0</v>
      </c>
      <c r="N393" s="8" t="n">
        <v>33130.01</v>
      </c>
    </row>
    <row r="394" customFormat="false" ht="37.3" hidden="false" customHeight="true" outlineLevel="0" collapsed="false">
      <c r="A394" s="6" t="s">
        <v>999</v>
      </c>
      <c r="B394" s="7" t="s">
        <v>1000</v>
      </c>
      <c r="C394" s="6" t="s">
        <v>22</v>
      </c>
      <c r="D394" s="6" t="s">
        <v>1001</v>
      </c>
      <c r="E394" s="7" t="s">
        <v>487</v>
      </c>
      <c r="F394" s="8" t="n">
        <v>733.8</v>
      </c>
      <c r="G394" s="9" t="n">
        <v>6.66</v>
      </c>
      <c r="H394" s="8" t="n">
        <v>56091.61</v>
      </c>
      <c r="I394" s="8" t="n">
        <v>4887.1</v>
      </c>
      <c r="J394" s="8" t="n">
        <v>69931.07</v>
      </c>
      <c r="K394" s="8" t="n">
        <v>4512.48</v>
      </c>
      <c r="L394" s="8" t="n">
        <v>13633.48</v>
      </c>
      <c r="M394" s="8" t="n">
        <v>0</v>
      </c>
      <c r="N394" s="8" t="n">
        <v>56297.59</v>
      </c>
    </row>
    <row r="395" customFormat="false" ht="37.3" hidden="false" customHeight="true" outlineLevel="0" collapsed="false">
      <c r="A395" s="6" t="s">
        <v>1002</v>
      </c>
      <c r="B395" s="7" t="s">
        <v>1003</v>
      </c>
      <c r="C395" s="6" t="s">
        <v>22</v>
      </c>
      <c r="D395" s="6" t="s">
        <v>1004</v>
      </c>
      <c r="E395" s="7" t="s">
        <v>487</v>
      </c>
      <c r="F395" s="8" t="n">
        <v>485.6</v>
      </c>
      <c r="G395" s="9" t="n">
        <v>6.66</v>
      </c>
      <c r="H395" s="8" t="n">
        <v>37119.24</v>
      </c>
      <c r="I395" s="8" t="n">
        <v>3234.12</v>
      </c>
      <c r="J395" s="8" t="n">
        <v>46277.68</v>
      </c>
      <c r="K395" s="8" t="n">
        <v>0</v>
      </c>
      <c r="L395" s="8" t="n">
        <v>4293.34</v>
      </c>
      <c r="M395" s="8" t="n">
        <v>0</v>
      </c>
      <c r="N395" s="8" t="n">
        <v>41984.34</v>
      </c>
    </row>
    <row r="396" customFormat="false" ht="37.3" hidden="false" customHeight="true" outlineLevel="0" collapsed="false">
      <c r="A396" s="6" t="s">
        <v>1005</v>
      </c>
      <c r="B396" s="7" t="s">
        <v>1006</v>
      </c>
      <c r="C396" s="6" t="s">
        <v>22</v>
      </c>
      <c r="D396" s="6" t="s">
        <v>1007</v>
      </c>
      <c r="E396" s="7" t="s">
        <v>487</v>
      </c>
      <c r="F396" s="8" t="n">
        <v>1782.9</v>
      </c>
      <c r="G396" s="9" t="n">
        <v>6.66</v>
      </c>
      <c r="H396" s="8" t="n">
        <v>136277.28</v>
      </c>
      <c r="I396" s="8" t="n">
        <v>11873.43</v>
      </c>
      <c r="J396" s="8" t="n">
        <v>169900.91</v>
      </c>
      <c r="K396" s="8" t="n">
        <v>28490.2</v>
      </c>
      <c r="L396" s="8" t="n">
        <v>78398.59</v>
      </c>
      <c r="M396" s="8" t="n">
        <v>0</v>
      </c>
      <c r="N396" s="8" t="n">
        <v>91502.32</v>
      </c>
    </row>
    <row r="397" customFormat="false" ht="37.3" hidden="false" customHeight="true" outlineLevel="0" collapsed="false">
      <c r="A397" s="6" t="s">
        <v>1008</v>
      </c>
      <c r="B397" s="7" t="s">
        <v>1009</v>
      </c>
      <c r="C397" s="6" t="s">
        <v>22</v>
      </c>
      <c r="D397" s="6" t="s">
        <v>1010</v>
      </c>
      <c r="E397" s="7" t="s">
        <v>487</v>
      </c>
      <c r="F397" s="8" t="n">
        <v>1314.1</v>
      </c>
      <c r="G397" s="9" t="n">
        <v>6.66</v>
      </c>
      <c r="H397" s="8" t="n">
        <v>100449.96</v>
      </c>
      <c r="I397" s="8" t="n">
        <v>8751.93</v>
      </c>
      <c r="J397" s="8" t="n">
        <v>125233.91</v>
      </c>
      <c r="K397" s="8" t="n">
        <v>23781.96</v>
      </c>
      <c r="L397" s="8" t="n">
        <v>38661.59</v>
      </c>
      <c r="M397" s="8" t="n">
        <v>0</v>
      </c>
      <c r="N397" s="8" t="n">
        <v>86572.32</v>
      </c>
    </row>
    <row r="398" customFormat="false" ht="37.3" hidden="false" customHeight="true" outlineLevel="0" collapsed="false">
      <c r="A398" s="6" t="s">
        <v>1011</v>
      </c>
      <c r="B398" s="7" t="s">
        <v>1012</v>
      </c>
      <c r="C398" s="6" t="s">
        <v>22</v>
      </c>
      <c r="D398" s="6" t="s">
        <v>1013</v>
      </c>
      <c r="E398" s="7" t="s">
        <v>487</v>
      </c>
      <c r="F398" s="8" t="n">
        <v>4601.9</v>
      </c>
      <c r="G398" s="9" t="n">
        <v>6.66</v>
      </c>
      <c r="H398" s="8" t="n">
        <v>351769.68</v>
      </c>
      <c r="I398" s="8" t="n">
        <v>30648.64</v>
      </c>
      <c r="J398" s="8" t="n">
        <v>438561.5</v>
      </c>
      <c r="K398" s="8" t="n">
        <v>49373.26</v>
      </c>
      <c r="L398" s="8" t="n">
        <v>187610.49</v>
      </c>
      <c r="M398" s="8" t="n">
        <v>0</v>
      </c>
      <c r="N398" s="8" t="n">
        <v>250951.01</v>
      </c>
    </row>
    <row r="399" customFormat="false" ht="37.3" hidden="false" customHeight="true" outlineLevel="0" collapsed="false">
      <c r="A399" s="6" t="s">
        <v>1014</v>
      </c>
      <c r="B399" s="7" t="s">
        <v>1015</v>
      </c>
      <c r="C399" s="6" t="s">
        <v>22</v>
      </c>
      <c r="D399" s="6" t="s">
        <v>1016</v>
      </c>
      <c r="E399" s="7" t="s">
        <v>487</v>
      </c>
      <c r="F399" s="8" t="n">
        <v>7303.4</v>
      </c>
      <c r="G399" s="9" t="n">
        <v>6.66</v>
      </c>
      <c r="H399" s="8" t="n">
        <v>557687.04</v>
      </c>
      <c r="I399" s="8" t="n">
        <v>48640.66</v>
      </c>
      <c r="J399" s="8" t="n">
        <v>694867.75</v>
      </c>
      <c r="K399" s="8" t="n">
        <v>81212.71</v>
      </c>
      <c r="L399" s="8" t="n">
        <v>466608.24</v>
      </c>
      <c r="M399" s="8" t="n">
        <v>365037.82</v>
      </c>
      <c r="N399" s="8" t="n">
        <v>228259.51</v>
      </c>
    </row>
    <row r="400" customFormat="false" ht="37.3" hidden="false" customHeight="true" outlineLevel="0" collapsed="false">
      <c r="A400" s="6" t="s">
        <v>1017</v>
      </c>
      <c r="B400" s="7" t="s">
        <v>1018</v>
      </c>
      <c r="C400" s="6" t="s">
        <v>22</v>
      </c>
      <c r="D400" s="6" t="s">
        <v>1019</v>
      </c>
      <c r="E400" s="7" t="s">
        <v>487</v>
      </c>
      <c r="F400" s="8" t="n">
        <v>10627.6</v>
      </c>
      <c r="G400" s="9" t="n">
        <v>6.66</v>
      </c>
      <c r="H400" s="8" t="n">
        <v>812374.52</v>
      </c>
      <c r="I400" s="8" t="n">
        <v>70779.74</v>
      </c>
      <c r="J400" s="8" t="n">
        <v>1012811.02</v>
      </c>
      <c r="K400" s="8" t="n">
        <v>121404.64</v>
      </c>
      <c r="L400" s="8" t="n">
        <v>359215.61</v>
      </c>
      <c r="M400" s="8" t="n">
        <v>0</v>
      </c>
      <c r="N400" s="8" t="n">
        <v>653595.41</v>
      </c>
    </row>
    <row r="401" customFormat="false" ht="37.3" hidden="false" customHeight="true" outlineLevel="0" collapsed="false">
      <c r="A401" s="6" t="s">
        <v>1020</v>
      </c>
      <c r="B401" s="7" t="s">
        <v>1021</v>
      </c>
      <c r="C401" s="6" t="s">
        <v>22</v>
      </c>
      <c r="D401" s="6" t="s">
        <v>1022</v>
      </c>
      <c r="E401" s="7" t="s">
        <v>487</v>
      </c>
      <c r="F401" s="8" t="n">
        <v>1511.5</v>
      </c>
      <c r="G401" s="9" t="n">
        <v>6.66</v>
      </c>
      <c r="H401" s="8" t="n">
        <v>115539.36</v>
      </c>
      <c r="I401" s="8" t="n">
        <v>10066.59</v>
      </c>
      <c r="J401" s="8" t="n">
        <v>144046.23</v>
      </c>
      <c r="K401" s="8" t="n">
        <v>16933.4</v>
      </c>
      <c r="L401" s="8" t="n">
        <v>35447.97</v>
      </c>
      <c r="M401" s="8" t="n">
        <v>0</v>
      </c>
      <c r="N401" s="8" t="n">
        <v>108598.26</v>
      </c>
    </row>
    <row r="402" customFormat="false" ht="37.3" hidden="false" customHeight="true" outlineLevel="0" collapsed="false">
      <c r="A402" s="6" t="s">
        <v>1023</v>
      </c>
      <c r="B402" s="7" t="s">
        <v>1024</v>
      </c>
      <c r="C402" s="6" t="s">
        <v>22</v>
      </c>
      <c r="D402" s="6" t="s">
        <v>1025</v>
      </c>
      <c r="E402" s="7" t="s">
        <v>487</v>
      </c>
      <c r="F402" s="8" t="n">
        <v>3935.6</v>
      </c>
      <c r="G402" s="9" t="n">
        <v>6.66</v>
      </c>
      <c r="H402" s="8" t="n">
        <v>300837.44</v>
      </c>
      <c r="I402" s="8" t="n">
        <v>26211.15</v>
      </c>
      <c r="J402" s="8" t="n">
        <v>375063.11</v>
      </c>
      <c r="K402" s="8" t="n">
        <v>54897.03</v>
      </c>
      <c r="L402" s="8" t="n">
        <v>132837.52</v>
      </c>
      <c r="M402" s="8" t="n">
        <v>0</v>
      </c>
      <c r="N402" s="8" t="n">
        <v>242225.59</v>
      </c>
    </row>
    <row r="403" customFormat="false" ht="37.3" hidden="false" customHeight="true" outlineLevel="0" collapsed="false">
      <c r="A403" s="6" t="s">
        <v>1026</v>
      </c>
      <c r="B403" s="7" t="s">
        <v>1027</v>
      </c>
      <c r="C403" s="6" t="s">
        <v>22</v>
      </c>
      <c r="D403" s="6" t="s">
        <v>1028</v>
      </c>
      <c r="E403" s="7" t="s">
        <v>487</v>
      </c>
      <c r="F403" s="8" t="n">
        <v>3079.1</v>
      </c>
      <c r="G403" s="9" t="n">
        <v>6.66</v>
      </c>
      <c r="H403" s="8" t="n">
        <v>233850.39</v>
      </c>
      <c r="I403" s="8" t="n">
        <v>20409.25</v>
      </c>
      <c r="J403" s="8" t="n">
        <v>291393</v>
      </c>
      <c r="K403" s="8" t="n">
        <v>45007.5</v>
      </c>
      <c r="L403" s="8" t="n">
        <v>242331.41</v>
      </c>
      <c r="M403" s="8" t="n">
        <v>0</v>
      </c>
      <c r="N403" s="8" t="n">
        <v>49061.59</v>
      </c>
    </row>
    <row r="404" customFormat="false" ht="37.3" hidden="false" customHeight="true" outlineLevel="0" collapsed="false">
      <c r="A404" s="6" t="s">
        <v>1029</v>
      </c>
      <c r="B404" s="7" t="s">
        <v>1030</v>
      </c>
      <c r="C404" s="6" t="s">
        <v>22</v>
      </c>
      <c r="D404" s="6" t="s">
        <v>1031</v>
      </c>
      <c r="E404" s="7" t="s">
        <v>487</v>
      </c>
      <c r="F404" s="8" t="n">
        <v>1895.4</v>
      </c>
      <c r="G404" s="9" t="n">
        <v>6.66</v>
      </c>
      <c r="H404" s="8" t="n">
        <v>144884.88</v>
      </c>
      <c r="I404" s="8" t="n">
        <v>12623.37</v>
      </c>
      <c r="J404" s="8" t="n">
        <v>180632.15</v>
      </c>
      <c r="K404" s="8" t="n">
        <v>20028.12</v>
      </c>
      <c r="L404" s="8" t="n">
        <v>143932.46</v>
      </c>
      <c r="M404" s="8" t="n">
        <v>0</v>
      </c>
      <c r="N404" s="8" t="n">
        <v>36699.69</v>
      </c>
    </row>
    <row r="405" customFormat="false" ht="37.3" hidden="false" customHeight="true" outlineLevel="0" collapsed="false">
      <c r="A405" s="6" t="s">
        <v>1032</v>
      </c>
      <c r="B405" s="7" t="s">
        <v>1033</v>
      </c>
      <c r="C405" s="6" t="s">
        <v>22</v>
      </c>
      <c r="D405" s="6" t="s">
        <v>1034</v>
      </c>
      <c r="E405" s="7" t="s">
        <v>487</v>
      </c>
      <c r="F405" s="8" t="n">
        <v>2639.8</v>
      </c>
      <c r="G405" s="9" t="n">
        <v>6.66</v>
      </c>
      <c r="H405" s="8" t="n">
        <v>201786.72</v>
      </c>
      <c r="I405" s="8" t="n">
        <v>17581.08</v>
      </c>
      <c r="J405" s="8" t="n">
        <v>251573.4</v>
      </c>
      <c r="K405" s="8" t="n">
        <v>40049.27</v>
      </c>
      <c r="L405" s="8" t="n">
        <v>175369.16</v>
      </c>
      <c r="M405" s="8" t="n">
        <v>0</v>
      </c>
      <c r="N405" s="8" t="n">
        <v>76204.24</v>
      </c>
    </row>
    <row r="406" customFormat="false" ht="37.3" hidden="false" customHeight="true" outlineLevel="0" collapsed="false">
      <c r="A406" s="6" t="s">
        <v>1035</v>
      </c>
      <c r="B406" s="7" t="s">
        <v>1036</v>
      </c>
      <c r="C406" s="6" t="s">
        <v>22</v>
      </c>
      <c r="D406" s="6" t="s">
        <v>1037</v>
      </c>
      <c r="E406" s="7" t="s">
        <v>487</v>
      </c>
      <c r="F406" s="8" t="n">
        <v>2646.4</v>
      </c>
      <c r="G406" s="9" t="n">
        <v>6.66</v>
      </c>
      <c r="H406" s="8" t="n">
        <v>202287.7</v>
      </c>
      <c r="I406" s="8" t="n">
        <v>17625.02</v>
      </c>
      <c r="J406" s="8" t="n">
        <v>252195.31</v>
      </c>
      <c r="K406" s="8" t="n">
        <v>27406.15</v>
      </c>
      <c r="L406" s="8" t="n">
        <v>187224.81</v>
      </c>
      <c r="M406" s="8" t="n">
        <v>0</v>
      </c>
      <c r="N406" s="8" t="n">
        <v>64970.5</v>
      </c>
    </row>
    <row r="407" customFormat="false" ht="37.3" hidden="false" customHeight="true" outlineLevel="0" collapsed="false">
      <c r="A407" s="6" t="s">
        <v>1038</v>
      </c>
      <c r="B407" s="7" t="s">
        <v>1039</v>
      </c>
      <c r="C407" s="6" t="s">
        <v>22</v>
      </c>
      <c r="D407" s="6" t="s">
        <v>1040</v>
      </c>
      <c r="E407" s="7" t="s">
        <v>487</v>
      </c>
      <c r="F407" s="8" t="n">
        <v>7039.8</v>
      </c>
      <c r="G407" s="9" t="n">
        <v>6.66</v>
      </c>
      <c r="H407" s="8" t="n">
        <v>538195.52</v>
      </c>
      <c r="I407" s="8" t="n">
        <v>46885.09</v>
      </c>
      <c r="J407" s="8" t="n">
        <v>670966.29</v>
      </c>
      <c r="K407" s="8" t="n">
        <v>188864.85</v>
      </c>
      <c r="L407" s="8" t="n">
        <v>542733.93</v>
      </c>
      <c r="M407" s="8" t="n">
        <v>0</v>
      </c>
      <c r="N407" s="8" t="n">
        <v>128232.36</v>
      </c>
    </row>
    <row r="408" customFormat="false" ht="37.3" hidden="false" customHeight="true" outlineLevel="0" collapsed="false">
      <c r="A408" s="6" t="s">
        <v>1041</v>
      </c>
      <c r="B408" s="7" t="s">
        <v>1042</v>
      </c>
      <c r="C408" s="6" t="s">
        <v>22</v>
      </c>
      <c r="D408" s="6" t="s">
        <v>1043</v>
      </c>
      <c r="E408" s="7" t="s">
        <v>487</v>
      </c>
      <c r="F408" s="8" t="n">
        <v>3800.6</v>
      </c>
      <c r="G408" s="9" t="n">
        <v>6.66</v>
      </c>
      <c r="H408" s="8" t="n">
        <v>290517.96</v>
      </c>
      <c r="I408" s="8" t="n">
        <v>25312.01</v>
      </c>
      <c r="J408" s="8" t="n">
        <v>362197.35</v>
      </c>
      <c r="K408" s="8" t="n">
        <v>42441.03</v>
      </c>
      <c r="L408" s="8" t="n">
        <v>289739.64</v>
      </c>
      <c r="M408" s="8" t="n">
        <v>0</v>
      </c>
      <c r="N408" s="8" t="n">
        <v>72457.71</v>
      </c>
    </row>
    <row r="409" customFormat="false" ht="37.3" hidden="false" customHeight="true" outlineLevel="0" collapsed="false">
      <c r="A409" s="6" t="s">
        <v>1044</v>
      </c>
      <c r="B409" s="7" t="s">
        <v>1045</v>
      </c>
      <c r="C409" s="6" t="s">
        <v>22</v>
      </c>
      <c r="D409" s="6" t="s">
        <v>1046</v>
      </c>
      <c r="E409" s="7" t="s">
        <v>487</v>
      </c>
      <c r="F409" s="8" t="n">
        <v>571.2</v>
      </c>
      <c r="G409" s="9" t="n">
        <v>6.66</v>
      </c>
      <c r="H409" s="8" t="n">
        <v>43662.6</v>
      </c>
      <c r="I409" s="8" t="n">
        <v>3804.19</v>
      </c>
      <c r="J409" s="8" t="n">
        <v>54435.43</v>
      </c>
      <c r="K409" s="8" t="n">
        <v>0</v>
      </c>
      <c r="L409" s="8" t="n">
        <v>4460.58</v>
      </c>
      <c r="M409" s="8" t="n">
        <v>0</v>
      </c>
      <c r="N409" s="8" t="n">
        <v>49974.85</v>
      </c>
    </row>
    <row r="410" customFormat="false" ht="37.3" hidden="false" customHeight="true" outlineLevel="0" collapsed="false">
      <c r="A410" s="6" t="s">
        <v>1047</v>
      </c>
      <c r="B410" s="7" t="s">
        <v>1048</v>
      </c>
      <c r="C410" s="6" t="s">
        <v>22</v>
      </c>
      <c r="D410" s="6" t="s">
        <v>1049</v>
      </c>
      <c r="E410" s="7" t="s">
        <v>487</v>
      </c>
      <c r="F410" s="8" t="n">
        <v>2169.3</v>
      </c>
      <c r="G410" s="9" t="n">
        <v>6.66</v>
      </c>
      <c r="H410" s="8" t="n">
        <v>165821.64</v>
      </c>
      <c r="I410" s="8" t="n">
        <v>14447.52</v>
      </c>
      <c r="J410" s="8" t="n">
        <v>206734.7</v>
      </c>
      <c r="K410" s="8" t="n">
        <v>24571.97</v>
      </c>
      <c r="L410" s="8" t="n">
        <v>171196.83</v>
      </c>
      <c r="M410" s="8" t="n">
        <v>0</v>
      </c>
      <c r="N410" s="8" t="n">
        <v>35537.87</v>
      </c>
    </row>
    <row r="411" customFormat="false" ht="37.3" hidden="false" customHeight="true" outlineLevel="0" collapsed="false">
      <c r="A411" s="6" t="s">
        <v>1050</v>
      </c>
      <c r="B411" s="7" t="s">
        <v>1051</v>
      </c>
      <c r="C411" s="6" t="s">
        <v>22</v>
      </c>
      <c r="D411" s="6" t="s">
        <v>1052</v>
      </c>
      <c r="E411" s="7" t="s">
        <v>487</v>
      </c>
      <c r="F411" s="8" t="n">
        <v>3981.4</v>
      </c>
      <c r="G411" s="9" t="n">
        <v>6.66</v>
      </c>
      <c r="H411" s="8" t="n">
        <v>304738.39</v>
      </c>
      <c r="I411" s="8" t="n">
        <v>26516.09</v>
      </c>
      <c r="J411" s="8" t="n">
        <v>380593.7</v>
      </c>
      <c r="K411" s="8" t="n">
        <v>58272.05</v>
      </c>
      <c r="L411" s="8" t="n">
        <v>325898.75</v>
      </c>
      <c r="M411" s="8" t="n">
        <v>0</v>
      </c>
      <c r="N411" s="8" t="n">
        <v>54694.95</v>
      </c>
    </row>
    <row r="412" customFormat="false" ht="37.3" hidden="false" customHeight="true" outlineLevel="0" collapsed="false">
      <c r="A412" s="6" t="s">
        <v>1053</v>
      </c>
      <c r="B412" s="7" t="s">
        <v>1054</v>
      </c>
      <c r="C412" s="6" t="s">
        <v>22</v>
      </c>
      <c r="D412" s="6" t="s">
        <v>1055</v>
      </c>
      <c r="E412" s="7" t="s">
        <v>487</v>
      </c>
      <c r="F412" s="8" t="n">
        <v>502.5</v>
      </c>
      <c r="G412" s="9" t="n">
        <v>6.66</v>
      </c>
      <c r="H412" s="8" t="n">
        <v>38411.16</v>
      </c>
      <c r="I412" s="8" t="n">
        <v>3346.67</v>
      </c>
      <c r="J412" s="8" t="n">
        <v>47888.33</v>
      </c>
      <c r="K412" s="8" t="n">
        <v>15206.03</v>
      </c>
      <c r="L412" s="8" t="n">
        <v>41798.76</v>
      </c>
      <c r="M412" s="8" t="n">
        <v>0</v>
      </c>
      <c r="N412" s="8" t="n">
        <v>6089.57</v>
      </c>
    </row>
    <row r="413" customFormat="false" ht="37.3" hidden="false" customHeight="true" outlineLevel="0" collapsed="false">
      <c r="A413" s="6" t="s">
        <v>1056</v>
      </c>
      <c r="B413" s="7" t="s">
        <v>1057</v>
      </c>
      <c r="C413" s="6" t="s">
        <v>22</v>
      </c>
      <c r="D413" s="6" t="s">
        <v>1058</v>
      </c>
      <c r="E413" s="7" t="s">
        <v>487</v>
      </c>
      <c r="F413" s="8" t="n">
        <v>5597.4</v>
      </c>
      <c r="G413" s="9" t="n">
        <v>6.66</v>
      </c>
      <c r="H413" s="8" t="n">
        <v>424617.72</v>
      </c>
      <c r="I413" s="8" t="n">
        <v>36995.6</v>
      </c>
      <c r="J413" s="8" t="n">
        <v>529383.1</v>
      </c>
      <c r="K413" s="8" t="n">
        <v>68186.75</v>
      </c>
      <c r="L413" s="8" t="n">
        <v>454073.4</v>
      </c>
      <c r="M413" s="8" t="n">
        <v>1601.42</v>
      </c>
      <c r="N413" s="8" t="n">
        <f aca="false">75309.7+1601.42</f>
        <v>76911.12</v>
      </c>
    </row>
    <row r="414" customFormat="false" ht="37.3" hidden="false" customHeight="true" outlineLevel="0" collapsed="false">
      <c r="A414" s="6" t="s">
        <v>1059</v>
      </c>
      <c r="B414" s="7" t="s">
        <v>1060</v>
      </c>
      <c r="C414" s="6" t="s">
        <v>22</v>
      </c>
      <c r="D414" s="6" t="s">
        <v>1061</v>
      </c>
      <c r="E414" s="7" t="s">
        <v>487</v>
      </c>
      <c r="F414" s="8" t="n">
        <v>433.1</v>
      </c>
      <c r="G414" s="9" t="n">
        <v>6.66</v>
      </c>
      <c r="H414" s="8" t="n">
        <v>33105.96</v>
      </c>
      <c r="I414" s="8" t="n">
        <v>2884.44</v>
      </c>
      <c r="J414" s="8" t="n">
        <v>41508.14</v>
      </c>
      <c r="K414" s="8" t="n">
        <v>5837.42</v>
      </c>
      <c r="L414" s="8" t="n">
        <v>39127.11</v>
      </c>
      <c r="M414" s="8" t="n">
        <v>0</v>
      </c>
      <c r="N414" s="8" t="n">
        <v>2381.03</v>
      </c>
    </row>
    <row r="415" customFormat="false" ht="37.3" hidden="false" customHeight="true" outlineLevel="0" collapsed="false">
      <c r="A415" s="6" t="s">
        <v>1062</v>
      </c>
      <c r="B415" s="7" t="s">
        <v>1063</v>
      </c>
      <c r="C415" s="6" t="s">
        <v>22</v>
      </c>
      <c r="D415" s="6" t="s">
        <v>1064</v>
      </c>
      <c r="E415" s="7" t="s">
        <v>487</v>
      </c>
      <c r="F415" s="8" t="n">
        <v>660.5</v>
      </c>
      <c r="G415" s="9" t="n">
        <v>6.66</v>
      </c>
      <c r="H415" s="8" t="n">
        <v>50488.69</v>
      </c>
      <c r="I415" s="8" t="n">
        <v>4398.95</v>
      </c>
      <c r="J415" s="8" t="n">
        <v>63302.44</v>
      </c>
      <c r="K415" s="8" t="n">
        <v>8780.84</v>
      </c>
      <c r="L415" s="8" t="n">
        <v>41099.82</v>
      </c>
      <c r="M415" s="8" t="n">
        <v>0</v>
      </c>
      <c r="N415" s="8" t="n">
        <v>22202.62</v>
      </c>
    </row>
    <row r="416" customFormat="false" ht="37.3" hidden="false" customHeight="true" outlineLevel="0" collapsed="false">
      <c r="A416" s="6" t="s">
        <v>1065</v>
      </c>
      <c r="B416" s="7" t="s">
        <v>1066</v>
      </c>
      <c r="C416" s="6" t="s">
        <v>22</v>
      </c>
      <c r="D416" s="6" t="s">
        <v>1067</v>
      </c>
      <c r="E416" s="7" t="s">
        <v>487</v>
      </c>
      <c r="F416" s="8" t="n">
        <v>725.2</v>
      </c>
      <c r="G416" s="9" t="n">
        <v>6.66</v>
      </c>
      <c r="H416" s="8" t="n">
        <v>55434.24</v>
      </c>
      <c r="I416" s="8" t="n">
        <v>4829.84</v>
      </c>
      <c r="J416" s="8" t="n">
        <v>69111.52</v>
      </c>
      <c r="K416" s="8" t="n">
        <v>5939.04</v>
      </c>
      <c r="L416" s="8" t="n">
        <v>51013.71</v>
      </c>
      <c r="M416" s="8" t="n">
        <v>0</v>
      </c>
      <c r="N416" s="8" t="n">
        <v>18097.81</v>
      </c>
    </row>
    <row r="417" customFormat="false" ht="37.3" hidden="false" customHeight="true" outlineLevel="0" collapsed="false">
      <c r="A417" s="6" t="s">
        <v>1068</v>
      </c>
      <c r="B417" s="7" t="s">
        <v>1069</v>
      </c>
      <c r="C417" s="6" t="s">
        <v>22</v>
      </c>
      <c r="D417" s="6" t="s">
        <v>1070</v>
      </c>
      <c r="E417" s="7" t="s">
        <v>487</v>
      </c>
      <c r="F417" s="8" t="n">
        <v>712.2</v>
      </c>
      <c r="G417" s="9" t="n">
        <v>6.66</v>
      </c>
      <c r="H417" s="8" t="n">
        <v>54440.64</v>
      </c>
      <c r="I417" s="8" t="n">
        <v>4743.24</v>
      </c>
      <c r="J417" s="8" t="n">
        <v>67872.72</v>
      </c>
      <c r="K417" s="8" t="n">
        <v>9310.14</v>
      </c>
      <c r="L417" s="8" t="n">
        <v>18202.67</v>
      </c>
      <c r="M417" s="8" t="n">
        <v>0</v>
      </c>
      <c r="N417" s="8" t="n">
        <v>49670.05</v>
      </c>
    </row>
    <row r="418" customFormat="false" ht="37.3" hidden="false" customHeight="true" outlineLevel="0" collapsed="false">
      <c r="A418" s="6" t="s">
        <v>1071</v>
      </c>
      <c r="B418" s="7" t="s">
        <v>1072</v>
      </c>
      <c r="C418" s="6" t="s">
        <v>22</v>
      </c>
      <c r="D418" s="6" t="s">
        <v>1073</v>
      </c>
      <c r="E418" s="7" t="s">
        <v>487</v>
      </c>
      <c r="F418" s="8" t="n">
        <v>503.2</v>
      </c>
      <c r="G418" s="9" t="n">
        <v>6.66</v>
      </c>
      <c r="H418" s="8" t="n">
        <v>38464.68</v>
      </c>
      <c r="I418" s="8" t="n">
        <v>3351.31</v>
      </c>
      <c r="J418" s="8" t="n">
        <v>47955.03</v>
      </c>
      <c r="K418" s="8" t="n">
        <v>11863.04</v>
      </c>
      <c r="L418" s="8" t="n">
        <v>17406.8</v>
      </c>
      <c r="M418" s="8" t="n">
        <v>0</v>
      </c>
      <c r="N418" s="8" t="n">
        <v>30548.23</v>
      </c>
    </row>
    <row r="419" customFormat="false" ht="37.3" hidden="false" customHeight="true" outlineLevel="0" collapsed="false">
      <c r="A419" s="6" t="s">
        <v>1074</v>
      </c>
      <c r="B419" s="7" t="s">
        <v>1075</v>
      </c>
      <c r="C419" s="6" t="s">
        <v>22</v>
      </c>
      <c r="D419" s="6" t="s">
        <v>1076</v>
      </c>
      <c r="E419" s="7" t="s">
        <v>487</v>
      </c>
      <c r="F419" s="8" t="n">
        <v>504</v>
      </c>
      <c r="G419" s="9" t="n">
        <v>6.66</v>
      </c>
      <c r="H419" s="8" t="n">
        <v>38525.88</v>
      </c>
      <c r="I419" s="8" t="n">
        <v>3356.64</v>
      </c>
      <c r="J419" s="8" t="n">
        <v>48031.32</v>
      </c>
      <c r="K419" s="8" t="n">
        <v>5357.43</v>
      </c>
      <c r="L419" s="8" t="n">
        <v>25839.12</v>
      </c>
      <c r="M419" s="8" t="n">
        <v>0</v>
      </c>
      <c r="N419" s="8" t="n">
        <v>22192.2</v>
      </c>
    </row>
    <row r="420" customFormat="false" ht="37.3" hidden="false" customHeight="true" outlineLevel="0" collapsed="false">
      <c r="A420" s="6" t="s">
        <v>1077</v>
      </c>
      <c r="B420" s="7" t="s">
        <v>1078</v>
      </c>
      <c r="C420" s="6" t="s">
        <v>22</v>
      </c>
      <c r="D420" s="6" t="s">
        <v>1079</v>
      </c>
      <c r="E420" s="7" t="s">
        <v>487</v>
      </c>
      <c r="F420" s="8" t="n">
        <v>732.4</v>
      </c>
      <c r="G420" s="9" t="n">
        <v>6.66</v>
      </c>
      <c r="H420" s="8" t="n">
        <v>55984.57</v>
      </c>
      <c r="I420" s="8" t="n">
        <v>4877.79</v>
      </c>
      <c r="J420" s="8" t="n">
        <v>69797.64</v>
      </c>
      <c r="K420" s="8" t="n">
        <v>5778.46</v>
      </c>
      <c r="L420" s="8" t="n">
        <v>29601.2</v>
      </c>
      <c r="M420" s="8" t="n">
        <v>0</v>
      </c>
      <c r="N420" s="8" t="n">
        <v>40196.44</v>
      </c>
    </row>
    <row r="421" customFormat="false" ht="37.3" hidden="false" customHeight="true" outlineLevel="0" collapsed="false">
      <c r="A421" s="6" t="s">
        <v>1080</v>
      </c>
      <c r="B421" s="7" t="s">
        <v>1081</v>
      </c>
      <c r="C421" s="6" t="s">
        <v>22</v>
      </c>
      <c r="D421" s="6" t="s">
        <v>1082</v>
      </c>
      <c r="E421" s="7" t="s">
        <v>487</v>
      </c>
      <c r="F421" s="8" t="n">
        <v>373.6</v>
      </c>
      <c r="G421" s="9" t="n">
        <v>6.66</v>
      </c>
      <c r="H421" s="8" t="n">
        <v>28558.08</v>
      </c>
      <c r="I421" s="8" t="n">
        <v>2488.19</v>
      </c>
      <c r="J421" s="8" t="n">
        <v>35604.21</v>
      </c>
      <c r="K421" s="8" t="n">
        <v>5408.14</v>
      </c>
      <c r="L421" s="8" t="n">
        <v>29486.44</v>
      </c>
      <c r="M421" s="8" t="n">
        <v>0</v>
      </c>
      <c r="N421" s="8" t="n">
        <v>6117.77</v>
      </c>
    </row>
    <row r="422" customFormat="false" ht="37.3" hidden="false" customHeight="true" outlineLevel="0" collapsed="false">
      <c r="A422" s="6" t="s">
        <v>1083</v>
      </c>
      <c r="B422" s="7" t="s">
        <v>1084</v>
      </c>
      <c r="C422" s="6" t="s">
        <v>22</v>
      </c>
      <c r="D422" s="6" t="s">
        <v>1085</v>
      </c>
      <c r="E422" s="7" t="s">
        <v>487</v>
      </c>
      <c r="F422" s="8" t="n">
        <v>2521.35</v>
      </c>
      <c r="G422" s="9" t="n">
        <v>6.66</v>
      </c>
      <c r="H422" s="8" t="n">
        <v>192732.48</v>
      </c>
      <c r="I422" s="8" t="n">
        <v>16792.18</v>
      </c>
      <c r="J422" s="8" t="n">
        <v>240285.2</v>
      </c>
      <c r="K422" s="8" t="n">
        <v>17598.11</v>
      </c>
      <c r="L422" s="8" t="n">
        <v>161311.41</v>
      </c>
      <c r="M422" s="8" t="n">
        <v>0</v>
      </c>
      <c r="N422" s="8" t="n">
        <v>78973.79</v>
      </c>
    </row>
    <row r="423" customFormat="false" ht="37.3" hidden="false" customHeight="true" outlineLevel="0" collapsed="false">
      <c r="A423" s="6" t="s">
        <v>1086</v>
      </c>
      <c r="B423" s="7" t="s">
        <v>1087</v>
      </c>
      <c r="C423" s="6" t="s">
        <v>22</v>
      </c>
      <c r="D423" s="6" t="s">
        <v>1088</v>
      </c>
      <c r="E423" s="7" t="s">
        <v>487</v>
      </c>
      <c r="F423" s="8" t="n">
        <v>1088.2</v>
      </c>
      <c r="G423" s="9" t="n">
        <v>6.66</v>
      </c>
      <c r="H423" s="8" t="n">
        <v>83182.09</v>
      </c>
      <c r="I423" s="8" t="n">
        <v>7247.43</v>
      </c>
      <c r="J423" s="8" t="n">
        <v>103705.58</v>
      </c>
      <c r="K423" s="8" t="n">
        <v>10605.35</v>
      </c>
      <c r="L423" s="8" t="n">
        <v>76879.13</v>
      </c>
      <c r="M423" s="8" t="n">
        <v>0</v>
      </c>
      <c r="N423" s="8" t="n">
        <v>26826.45</v>
      </c>
    </row>
    <row r="424" customFormat="false" ht="37.3" hidden="false" customHeight="true" outlineLevel="0" collapsed="false">
      <c r="A424" s="6" t="s">
        <v>1089</v>
      </c>
      <c r="B424" s="7" t="s">
        <v>1090</v>
      </c>
      <c r="C424" s="6" t="s">
        <v>22</v>
      </c>
      <c r="D424" s="6" t="s">
        <v>1091</v>
      </c>
      <c r="E424" s="7" t="s">
        <v>487</v>
      </c>
      <c r="F424" s="8" t="n">
        <v>291.9</v>
      </c>
      <c r="G424" s="9" t="n">
        <v>6.66</v>
      </c>
      <c r="H424" s="8" t="n">
        <v>22312.92</v>
      </c>
      <c r="I424" s="8" t="n">
        <v>1944.06</v>
      </c>
      <c r="J424" s="8" t="n">
        <v>27818.16</v>
      </c>
      <c r="K424" s="8" t="n">
        <v>3718.2</v>
      </c>
      <c r="L424" s="8" t="n">
        <v>22660.86</v>
      </c>
      <c r="M424" s="8" t="n">
        <v>0</v>
      </c>
      <c r="N424" s="8" t="n">
        <v>5157.3</v>
      </c>
    </row>
    <row r="425" customFormat="false" ht="37.3" hidden="false" customHeight="true" outlineLevel="0" collapsed="false">
      <c r="A425" s="6" t="s">
        <v>1092</v>
      </c>
      <c r="B425" s="7" t="s">
        <v>1093</v>
      </c>
      <c r="C425" s="6" t="s">
        <v>22</v>
      </c>
      <c r="D425" s="6" t="s">
        <v>1094</v>
      </c>
      <c r="E425" s="7" t="s">
        <v>487</v>
      </c>
      <c r="F425" s="8" t="n">
        <v>374.3</v>
      </c>
      <c r="G425" s="9" t="n">
        <v>6.66</v>
      </c>
      <c r="H425" s="8" t="n">
        <v>28612.79</v>
      </c>
      <c r="I425" s="8" t="n">
        <v>2492.86</v>
      </c>
      <c r="J425" s="8" t="n">
        <v>35673.33</v>
      </c>
      <c r="K425" s="8" t="n">
        <v>4345.63</v>
      </c>
      <c r="L425" s="8" t="n">
        <v>26450.38</v>
      </c>
      <c r="M425" s="8" t="n">
        <v>0</v>
      </c>
      <c r="N425" s="8" t="n">
        <v>9222.95</v>
      </c>
    </row>
    <row r="426" customFormat="false" ht="37.3" hidden="false" customHeight="true" outlineLevel="0" collapsed="false">
      <c r="A426" s="6" t="s">
        <v>1095</v>
      </c>
      <c r="B426" s="7" t="s">
        <v>1096</v>
      </c>
      <c r="C426" s="6" t="s">
        <v>22</v>
      </c>
      <c r="D426" s="6" t="s">
        <v>1097</v>
      </c>
      <c r="E426" s="7" t="s">
        <v>487</v>
      </c>
      <c r="F426" s="8" t="n">
        <v>496.8</v>
      </c>
      <c r="G426" s="9" t="n">
        <v>6.66</v>
      </c>
      <c r="H426" s="8" t="n">
        <v>37975.48</v>
      </c>
      <c r="I426" s="8" t="n">
        <v>3308.7</v>
      </c>
      <c r="J426" s="8" t="n">
        <v>47345.18</v>
      </c>
      <c r="K426" s="8" t="n">
        <v>6094.8</v>
      </c>
      <c r="L426" s="8" t="n">
        <v>27645.72</v>
      </c>
      <c r="M426" s="8" t="n">
        <v>0</v>
      </c>
      <c r="N426" s="8" t="n">
        <v>19699.46</v>
      </c>
    </row>
    <row r="427" customFormat="false" ht="37.3" hidden="false" customHeight="true" outlineLevel="0" collapsed="false">
      <c r="A427" s="6" t="s">
        <v>1098</v>
      </c>
      <c r="B427" s="7" t="s">
        <v>1099</v>
      </c>
      <c r="C427" s="6" t="s">
        <v>22</v>
      </c>
      <c r="D427" s="6" t="s">
        <v>1100</v>
      </c>
      <c r="E427" s="7" t="s">
        <v>487</v>
      </c>
      <c r="F427" s="8" t="n">
        <v>726.6</v>
      </c>
      <c r="G427" s="9" t="n">
        <v>6.66</v>
      </c>
      <c r="H427" s="8" t="n">
        <v>55541.4</v>
      </c>
      <c r="I427" s="8" t="n">
        <v>4839.15</v>
      </c>
      <c r="J427" s="8" t="n">
        <v>69245.07</v>
      </c>
      <c r="K427" s="8" t="n">
        <v>6008.56</v>
      </c>
      <c r="L427" s="8" t="n">
        <v>48331.64</v>
      </c>
      <c r="M427" s="8" t="n">
        <v>0</v>
      </c>
      <c r="N427" s="8" t="n">
        <v>20913.43</v>
      </c>
    </row>
    <row r="428" customFormat="false" ht="37.3" hidden="false" customHeight="true" outlineLevel="0" collapsed="false">
      <c r="A428" s="6" t="s">
        <v>1101</v>
      </c>
      <c r="B428" s="7" t="s">
        <v>1102</v>
      </c>
      <c r="C428" s="6" t="s">
        <v>22</v>
      </c>
      <c r="D428" s="6" t="s">
        <v>1103</v>
      </c>
      <c r="E428" s="7" t="s">
        <v>487</v>
      </c>
      <c r="F428" s="8" t="n">
        <v>3145.1</v>
      </c>
      <c r="G428" s="9" t="n">
        <v>6.66</v>
      </c>
      <c r="H428" s="8" t="n">
        <v>240411.63</v>
      </c>
      <c r="I428" s="8" t="n">
        <v>20946.36</v>
      </c>
      <c r="J428" s="8" t="n">
        <v>299728.33</v>
      </c>
      <c r="K428" s="8" t="n">
        <v>65345.92</v>
      </c>
      <c r="L428" s="8" t="n">
        <v>205781.05</v>
      </c>
      <c r="M428" s="8" t="n">
        <v>0</v>
      </c>
      <c r="N428" s="8" t="n">
        <v>93947.28</v>
      </c>
    </row>
    <row r="429" customFormat="false" ht="37.3" hidden="false" customHeight="true" outlineLevel="0" collapsed="false">
      <c r="A429" s="6" t="s">
        <v>1104</v>
      </c>
      <c r="B429" s="7" t="s">
        <v>1105</v>
      </c>
      <c r="C429" s="6" t="s">
        <v>22</v>
      </c>
      <c r="D429" s="6" t="s">
        <v>1106</v>
      </c>
      <c r="E429" s="7" t="s">
        <v>487</v>
      </c>
      <c r="F429" s="8" t="n">
        <v>670.7</v>
      </c>
      <c r="G429" s="9" t="n">
        <v>6.66</v>
      </c>
      <c r="H429" s="8" t="n">
        <v>51268.56</v>
      </c>
      <c r="I429" s="8" t="n">
        <v>4466.85</v>
      </c>
      <c r="J429" s="8" t="n">
        <v>63917.95</v>
      </c>
      <c r="K429" s="8" t="n">
        <v>13870.2</v>
      </c>
      <c r="L429" s="8" t="n">
        <v>45637.07</v>
      </c>
      <c r="M429" s="8" t="n">
        <v>0</v>
      </c>
      <c r="N429" s="8" t="n">
        <v>18280.88</v>
      </c>
    </row>
    <row r="430" customFormat="false" ht="37.3" hidden="false" customHeight="true" outlineLevel="0" collapsed="false">
      <c r="A430" s="6" t="s">
        <v>1107</v>
      </c>
      <c r="B430" s="7" t="s">
        <v>1108</v>
      </c>
      <c r="C430" s="6" t="s">
        <v>22</v>
      </c>
      <c r="D430" s="6" t="s">
        <v>1109</v>
      </c>
      <c r="E430" s="7" t="s">
        <v>487</v>
      </c>
      <c r="F430" s="8" t="n">
        <v>612</v>
      </c>
      <c r="G430" s="9" t="n">
        <v>6.66</v>
      </c>
      <c r="H430" s="8" t="n">
        <v>46781.4</v>
      </c>
      <c r="I430" s="8" t="n">
        <v>4075.93</v>
      </c>
      <c r="J430" s="8" t="n">
        <v>58323.77</v>
      </c>
      <c r="K430" s="8" t="n">
        <v>8777.34</v>
      </c>
      <c r="L430" s="8" t="n">
        <v>50908.7</v>
      </c>
      <c r="M430" s="8" t="n">
        <v>0</v>
      </c>
      <c r="N430" s="8" t="n">
        <v>7415.07</v>
      </c>
    </row>
    <row r="431" customFormat="false" ht="37.3" hidden="false" customHeight="true" outlineLevel="0" collapsed="false">
      <c r="A431" s="6" t="s">
        <v>1110</v>
      </c>
      <c r="B431" s="7" t="s">
        <v>1111</v>
      </c>
      <c r="C431" s="6" t="s">
        <v>22</v>
      </c>
      <c r="D431" s="6" t="s">
        <v>1112</v>
      </c>
      <c r="E431" s="7" t="s">
        <v>487</v>
      </c>
      <c r="F431" s="8" t="n">
        <v>2966.7</v>
      </c>
      <c r="G431" s="9" t="n">
        <v>6.66</v>
      </c>
      <c r="H431" s="8" t="n">
        <v>226775.28</v>
      </c>
      <c r="I431" s="8" t="n">
        <v>19758.2</v>
      </c>
      <c r="J431" s="8" t="n">
        <v>282719.09</v>
      </c>
      <c r="K431" s="8" t="n">
        <v>25850.89</v>
      </c>
      <c r="L431" s="8" t="n">
        <v>188036.67</v>
      </c>
      <c r="M431" s="8" t="n">
        <v>0</v>
      </c>
      <c r="N431" s="8" t="n">
        <v>94682.42</v>
      </c>
    </row>
    <row r="432" customFormat="false" ht="37.3" hidden="false" customHeight="true" outlineLevel="0" collapsed="false">
      <c r="A432" s="6" t="s">
        <v>1113</v>
      </c>
      <c r="B432" s="7" t="s">
        <v>1114</v>
      </c>
      <c r="C432" s="6" t="s">
        <v>22</v>
      </c>
      <c r="D432" s="6" t="s">
        <v>1115</v>
      </c>
      <c r="E432" s="7" t="s">
        <v>487</v>
      </c>
      <c r="F432" s="8" t="n">
        <v>3172.7</v>
      </c>
      <c r="G432" s="9" t="n">
        <v>6.66</v>
      </c>
      <c r="H432" s="8" t="n">
        <v>242521.68</v>
      </c>
      <c r="I432" s="8" t="n">
        <v>21130.17</v>
      </c>
      <c r="J432" s="8" t="n">
        <v>302358.81</v>
      </c>
      <c r="K432" s="8" t="n">
        <v>59022.62</v>
      </c>
      <c r="L432" s="8" t="n">
        <v>214733.7</v>
      </c>
      <c r="M432" s="8" t="n">
        <v>0</v>
      </c>
      <c r="N432" s="8" t="n">
        <v>87625.11</v>
      </c>
    </row>
    <row r="433" customFormat="false" ht="37.3" hidden="false" customHeight="true" outlineLevel="0" collapsed="false">
      <c r="A433" s="6" t="s">
        <v>1116</v>
      </c>
      <c r="B433" s="7" t="s">
        <v>1117</v>
      </c>
      <c r="C433" s="6" t="s">
        <v>22</v>
      </c>
      <c r="D433" s="6" t="s">
        <v>1118</v>
      </c>
      <c r="E433" s="7" t="s">
        <v>487</v>
      </c>
      <c r="F433" s="8" t="n">
        <v>7693.3</v>
      </c>
      <c r="G433" s="9" t="n">
        <v>6.66</v>
      </c>
      <c r="H433" s="8" t="n">
        <v>583722.23</v>
      </c>
      <c r="I433" s="8" t="n">
        <v>50910.41</v>
      </c>
      <c r="J433" s="8" t="n">
        <v>727333.52</v>
      </c>
      <c r="K433" s="8" t="n">
        <v>166321.39</v>
      </c>
      <c r="L433" s="8" t="n">
        <v>388074.87</v>
      </c>
      <c r="M433" s="8" t="n">
        <v>0</v>
      </c>
      <c r="N433" s="8" t="n">
        <v>339258.65</v>
      </c>
    </row>
    <row r="434" customFormat="false" ht="37.3" hidden="false" customHeight="true" outlineLevel="0" collapsed="false">
      <c r="A434" s="6" t="s">
        <v>1119</v>
      </c>
      <c r="B434" s="7" t="s">
        <v>1120</v>
      </c>
      <c r="C434" s="6" t="s">
        <v>22</v>
      </c>
      <c r="D434" s="6" t="s">
        <v>1121</v>
      </c>
      <c r="E434" s="7" t="s">
        <v>487</v>
      </c>
      <c r="F434" s="8" t="n">
        <v>1827.4</v>
      </c>
      <c r="G434" s="9" t="n">
        <v>6.66</v>
      </c>
      <c r="H434" s="8" t="n">
        <v>139686.6</v>
      </c>
      <c r="I434" s="8" t="n">
        <v>12170.48</v>
      </c>
      <c r="J434" s="8" t="n">
        <v>174151.44</v>
      </c>
      <c r="K434" s="8" t="n">
        <v>35310.81</v>
      </c>
      <c r="L434" s="8" t="n">
        <v>119159.15</v>
      </c>
      <c r="M434" s="8" t="n">
        <v>0</v>
      </c>
      <c r="N434" s="8" t="n">
        <v>54992.29</v>
      </c>
    </row>
    <row r="435" customFormat="false" ht="37.3" hidden="false" customHeight="true" outlineLevel="0" collapsed="false">
      <c r="A435" s="6" t="s">
        <v>1122</v>
      </c>
      <c r="B435" s="7" t="s">
        <v>1123</v>
      </c>
      <c r="C435" s="6" t="s">
        <v>22</v>
      </c>
      <c r="D435" s="6" t="s">
        <v>1124</v>
      </c>
      <c r="E435" s="7" t="s">
        <v>487</v>
      </c>
      <c r="F435" s="8" t="n">
        <v>750.2</v>
      </c>
      <c r="G435" s="9" t="n">
        <v>7</v>
      </c>
      <c r="H435" s="8" t="n">
        <v>58515.6</v>
      </c>
      <c r="I435" s="8" t="n">
        <v>5251.4</v>
      </c>
      <c r="J435" s="8" t="n">
        <v>72919.44</v>
      </c>
      <c r="K435" s="8" t="n">
        <v>4433</v>
      </c>
      <c r="L435" s="8" t="n">
        <v>57670.97</v>
      </c>
      <c r="M435" s="8" t="n">
        <v>0</v>
      </c>
      <c r="N435" s="8" t="n">
        <v>15248.47</v>
      </c>
    </row>
    <row r="436" customFormat="false" ht="37.3" hidden="false" customHeight="true" outlineLevel="0" collapsed="false">
      <c r="A436" s="6" t="s">
        <v>1125</v>
      </c>
      <c r="B436" s="7" t="s">
        <v>1126</v>
      </c>
      <c r="C436" s="6" t="s">
        <v>22</v>
      </c>
      <c r="D436" s="6" t="s">
        <v>1127</v>
      </c>
      <c r="E436" s="7" t="s">
        <v>487</v>
      </c>
      <c r="F436" s="8" t="n">
        <v>432.8</v>
      </c>
      <c r="G436" s="9" t="n">
        <v>6.66</v>
      </c>
      <c r="H436" s="8" t="n">
        <v>33083.28</v>
      </c>
      <c r="I436" s="8" t="n">
        <v>2882.45</v>
      </c>
      <c r="J436" s="8" t="n">
        <v>41479.63</v>
      </c>
      <c r="K436" s="8" t="n">
        <v>2933.59</v>
      </c>
      <c r="L436" s="8" t="n">
        <v>32142.16</v>
      </c>
      <c r="M436" s="8" t="n">
        <v>0</v>
      </c>
      <c r="N436" s="8" t="n">
        <v>9337.47</v>
      </c>
    </row>
    <row r="437" customFormat="false" ht="37.3" hidden="false" customHeight="true" outlineLevel="0" collapsed="false">
      <c r="A437" s="6" t="s">
        <v>1128</v>
      </c>
      <c r="B437" s="7" t="s">
        <v>1129</v>
      </c>
      <c r="C437" s="6" t="s">
        <v>22</v>
      </c>
      <c r="D437" s="6" t="s">
        <v>1130</v>
      </c>
      <c r="E437" s="7" t="s">
        <v>487</v>
      </c>
      <c r="F437" s="8" t="n">
        <v>4051</v>
      </c>
      <c r="G437" s="9" t="n">
        <v>6.66</v>
      </c>
      <c r="H437" s="8" t="n">
        <v>309658.44</v>
      </c>
      <c r="I437" s="8" t="n">
        <v>26979.62</v>
      </c>
      <c r="J437" s="8" t="n">
        <v>386060.36</v>
      </c>
      <c r="K437" s="8" t="n">
        <v>6913.98</v>
      </c>
      <c r="L437" s="8" t="n">
        <v>9153.53</v>
      </c>
      <c r="M437" s="8" t="n">
        <v>0</v>
      </c>
      <c r="N437" s="8" t="n">
        <v>376906.83</v>
      </c>
    </row>
    <row r="438" customFormat="false" ht="37.3" hidden="false" customHeight="true" outlineLevel="0" collapsed="false">
      <c r="A438" s="6" t="s">
        <v>1131</v>
      </c>
      <c r="B438" s="7" t="s">
        <v>1132</v>
      </c>
      <c r="C438" s="6" t="s">
        <v>22</v>
      </c>
      <c r="D438" s="6" t="s">
        <v>1133</v>
      </c>
      <c r="E438" s="7" t="s">
        <v>487</v>
      </c>
      <c r="F438" s="8" t="n">
        <v>3327.1</v>
      </c>
      <c r="G438" s="9" t="n">
        <v>6.66</v>
      </c>
      <c r="H438" s="8" t="n">
        <v>254314.52</v>
      </c>
      <c r="I438" s="8" t="n">
        <v>22158.53</v>
      </c>
      <c r="J438" s="8" t="n">
        <v>317053.94</v>
      </c>
      <c r="K438" s="8" t="n">
        <v>31611.87</v>
      </c>
      <c r="L438" s="8" t="n">
        <v>212831.5</v>
      </c>
      <c r="M438" s="8" t="n">
        <v>0</v>
      </c>
      <c r="N438" s="8" t="n">
        <v>104222.44</v>
      </c>
    </row>
    <row r="439" customFormat="false" ht="37.3" hidden="false" customHeight="true" outlineLevel="0" collapsed="false">
      <c r="A439" s="6" t="s">
        <v>1134</v>
      </c>
      <c r="B439" s="7" t="s">
        <v>1135</v>
      </c>
      <c r="C439" s="6" t="s">
        <v>22</v>
      </c>
      <c r="D439" s="6" t="s">
        <v>1136</v>
      </c>
      <c r="E439" s="7" t="s">
        <v>487</v>
      </c>
      <c r="F439" s="8" t="n">
        <v>7812.1</v>
      </c>
      <c r="G439" s="9" t="n">
        <v>6.66</v>
      </c>
      <c r="H439" s="8" t="n">
        <v>597159.18</v>
      </c>
      <c r="I439" s="8" t="n">
        <v>52028.56</v>
      </c>
      <c r="J439" s="8" t="n">
        <v>744495.7</v>
      </c>
      <c r="K439" s="8" t="n">
        <v>144250.87</v>
      </c>
      <c r="L439" s="8" t="n">
        <v>506485.08</v>
      </c>
      <c r="M439" s="8" t="n">
        <v>0</v>
      </c>
      <c r="N439" s="8" t="n">
        <v>238010.62</v>
      </c>
    </row>
    <row r="440" customFormat="false" ht="37.3" hidden="false" customHeight="true" outlineLevel="0" collapsed="false">
      <c r="A440" s="6" t="s">
        <v>1137</v>
      </c>
      <c r="B440" s="7" t="s">
        <v>1138</v>
      </c>
      <c r="C440" s="6" t="s">
        <v>22</v>
      </c>
      <c r="D440" s="6" t="s">
        <v>1139</v>
      </c>
      <c r="E440" s="7" t="s">
        <v>487</v>
      </c>
      <c r="F440" s="8" t="n">
        <v>3911.98</v>
      </c>
      <c r="G440" s="9" t="n">
        <v>6.66</v>
      </c>
      <c r="H440" s="8" t="n">
        <v>299032.32</v>
      </c>
      <c r="I440" s="8" t="n">
        <v>26053.77</v>
      </c>
      <c r="J440" s="8" t="n">
        <v>372812.31</v>
      </c>
      <c r="K440" s="8" t="n">
        <v>86287.39</v>
      </c>
      <c r="L440" s="8" t="n">
        <v>283503.95</v>
      </c>
      <c r="M440" s="8" t="n">
        <v>0</v>
      </c>
      <c r="N440" s="8" t="n">
        <v>89308.36</v>
      </c>
    </row>
    <row r="441" customFormat="false" ht="37.3" hidden="false" customHeight="true" outlineLevel="0" collapsed="false">
      <c r="A441" s="6" t="s">
        <v>1140</v>
      </c>
      <c r="B441" s="7" t="s">
        <v>1141</v>
      </c>
      <c r="C441" s="6" t="s">
        <v>22</v>
      </c>
      <c r="D441" s="6" t="s">
        <v>1142</v>
      </c>
      <c r="E441" s="7" t="s">
        <v>487</v>
      </c>
      <c r="F441" s="8" t="n">
        <v>3540.56</v>
      </c>
      <c r="G441" s="9" t="n">
        <v>6.66</v>
      </c>
      <c r="H441" s="8" t="n">
        <v>270640.29</v>
      </c>
      <c r="I441" s="8" t="n">
        <v>23580.13</v>
      </c>
      <c r="J441" s="8" t="n">
        <v>337415.3</v>
      </c>
      <c r="K441" s="8" t="n">
        <v>44755.09</v>
      </c>
      <c r="L441" s="8" t="n">
        <v>192262.49</v>
      </c>
      <c r="M441" s="8" t="n">
        <v>0</v>
      </c>
      <c r="N441" s="8" t="n">
        <v>145152.81</v>
      </c>
    </row>
    <row r="442" customFormat="false" ht="37.3" hidden="false" customHeight="true" outlineLevel="0" collapsed="false">
      <c r="A442" s="6" t="s">
        <v>1143</v>
      </c>
      <c r="B442" s="7" t="s">
        <v>1144</v>
      </c>
      <c r="C442" s="6" t="s">
        <v>22</v>
      </c>
      <c r="D442" s="6" t="s">
        <v>1145</v>
      </c>
      <c r="E442" s="7" t="s">
        <v>487</v>
      </c>
      <c r="F442" s="8" t="n">
        <v>4158.5</v>
      </c>
      <c r="G442" s="9" t="n">
        <v>6.66</v>
      </c>
      <c r="H442" s="8" t="n">
        <v>317875.9</v>
      </c>
      <c r="I442" s="8" t="n">
        <v>27695.61</v>
      </c>
      <c r="J442" s="8" t="n">
        <v>396305.33</v>
      </c>
      <c r="K442" s="8" t="n">
        <v>118477.24</v>
      </c>
      <c r="L442" s="8" t="n">
        <v>318504.54</v>
      </c>
      <c r="M442" s="8" t="n">
        <v>0</v>
      </c>
      <c r="N442" s="8" t="n">
        <v>77800.79</v>
      </c>
    </row>
    <row r="443" customFormat="false" ht="37.3" hidden="false" customHeight="true" outlineLevel="0" collapsed="false">
      <c r="A443" s="6" t="s">
        <v>1146</v>
      </c>
      <c r="B443" s="7" t="s">
        <v>1147</v>
      </c>
      <c r="C443" s="6" t="s">
        <v>22</v>
      </c>
      <c r="D443" s="6" t="s">
        <v>1148</v>
      </c>
      <c r="E443" s="7" t="s">
        <v>487</v>
      </c>
      <c r="F443" s="8" t="n">
        <v>1896.3</v>
      </c>
      <c r="G443" s="9" t="n">
        <v>6.66</v>
      </c>
      <c r="H443" s="8" t="n">
        <v>144953.28</v>
      </c>
      <c r="I443" s="8" t="n">
        <v>12629.33</v>
      </c>
      <c r="J443" s="8" t="n">
        <v>180717.57</v>
      </c>
      <c r="K443" s="8" t="n">
        <v>45847.53</v>
      </c>
      <c r="L443" s="8" t="n">
        <v>165789.84</v>
      </c>
      <c r="M443" s="8" t="n">
        <v>0</v>
      </c>
      <c r="N443" s="8" t="n">
        <v>14927.73</v>
      </c>
    </row>
    <row r="444" customFormat="false" ht="37.3" hidden="false" customHeight="true" outlineLevel="0" collapsed="false">
      <c r="A444" s="6" t="s">
        <v>1149</v>
      </c>
      <c r="B444" s="7" t="s">
        <v>1150</v>
      </c>
      <c r="C444" s="6" t="s">
        <v>22</v>
      </c>
      <c r="D444" s="6" t="s">
        <v>1151</v>
      </c>
      <c r="E444" s="7" t="s">
        <v>487</v>
      </c>
      <c r="F444" s="8" t="n">
        <v>322.2</v>
      </c>
      <c r="G444" s="9" t="n">
        <v>6.66</v>
      </c>
      <c r="H444" s="8" t="n">
        <v>24629.04</v>
      </c>
      <c r="I444" s="8" t="n">
        <v>2145.85</v>
      </c>
      <c r="J444" s="8" t="n">
        <v>30705.73</v>
      </c>
      <c r="K444" s="8" t="n">
        <v>1391.84</v>
      </c>
      <c r="L444" s="8" t="n">
        <v>11459.31</v>
      </c>
      <c r="M444" s="8" t="n">
        <v>0</v>
      </c>
      <c r="N444" s="8" t="n">
        <v>19246.42</v>
      </c>
    </row>
    <row r="445" customFormat="false" ht="37.3" hidden="false" customHeight="true" outlineLevel="0" collapsed="false">
      <c r="A445" s="6" t="s">
        <v>1152</v>
      </c>
      <c r="B445" s="7" t="s">
        <v>1153</v>
      </c>
      <c r="C445" s="6" t="s">
        <v>22</v>
      </c>
      <c r="D445" s="6" t="s">
        <v>1154</v>
      </c>
      <c r="E445" s="7" t="s">
        <v>487</v>
      </c>
      <c r="F445" s="8" t="n">
        <v>745.4</v>
      </c>
      <c r="G445" s="9" t="n">
        <v>6.66</v>
      </c>
      <c r="H445" s="8" t="n">
        <v>56978.4</v>
      </c>
      <c r="I445" s="8" t="n">
        <v>4964.37</v>
      </c>
      <c r="J445" s="8" t="n">
        <v>71036.65</v>
      </c>
      <c r="K445" s="8" t="n">
        <v>6850.9</v>
      </c>
      <c r="L445" s="8" t="n">
        <v>47797.54</v>
      </c>
      <c r="M445" s="8" t="n">
        <v>0</v>
      </c>
      <c r="N445" s="8" t="n">
        <v>23239.11</v>
      </c>
    </row>
    <row r="446" customFormat="false" ht="37.3" hidden="false" customHeight="true" outlineLevel="0" collapsed="false">
      <c r="A446" s="6" t="s">
        <v>1155</v>
      </c>
      <c r="B446" s="7" t="s">
        <v>1156</v>
      </c>
      <c r="C446" s="6" t="s">
        <v>22</v>
      </c>
      <c r="D446" s="6" t="s">
        <v>1157</v>
      </c>
      <c r="E446" s="7" t="s">
        <v>487</v>
      </c>
      <c r="F446" s="8" t="n">
        <v>319.5</v>
      </c>
      <c r="G446" s="9" t="n">
        <v>6.66</v>
      </c>
      <c r="H446" s="8" t="n">
        <v>24422.76</v>
      </c>
      <c r="I446" s="8" t="n">
        <v>2127.88</v>
      </c>
      <c r="J446" s="8" t="n">
        <v>30448.54</v>
      </c>
      <c r="K446" s="8" t="n">
        <v>2194.94</v>
      </c>
      <c r="L446" s="8" t="n">
        <v>19800.9</v>
      </c>
      <c r="M446" s="8" t="n">
        <v>0</v>
      </c>
      <c r="N446" s="8" t="n">
        <v>10647.64</v>
      </c>
    </row>
    <row r="447" customFormat="false" ht="37.3" hidden="false" customHeight="true" outlineLevel="0" collapsed="false">
      <c r="A447" s="6" t="s">
        <v>1158</v>
      </c>
      <c r="B447" s="7" t="s">
        <v>1159</v>
      </c>
      <c r="C447" s="6" t="s">
        <v>22</v>
      </c>
      <c r="D447" s="6" t="s">
        <v>1160</v>
      </c>
      <c r="E447" s="7" t="s">
        <v>487</v>
      </c>
      <c r="F447" s="8" t="n">
        <v>1684.3</v>
      </c>
      <c r="G447" s="9" t="n">
        <v>6.66</v>
      </c>
      <c r="H447" s="8" t="n">
        <v>128747.88</v>
      </c>
      <c r="I447" s="8" t="n">
        <v>11217.43</v>
      </c>
      <c r="J447" s="8" t="n">
        <v>160513.81</v>
      </c>
      <c r="K447" s="8" t="n">
        <v>16994.99</v>
      </c>
      <c r="L447" s="8" t="n">
        <v>113963.72</v>
      </c>
      <c r="M447" s="8" t="n">
        <v>0</v>
      </c>
      <c r="N447" s="8" t="n">
        <v>46550.09</v>
      </c>
    </row>
    <row r="448" customFormat="false" ht="37.3" hidden="false" customHeight="true" outlineLevel="0" collapsed="false">
      <c r="A448" s="6" t="s">
        <v>1161</v>
      </c>
      <c r="B448" s="7" t="s">
        <v>1162</v>
      </c>
      <c r="C448" s="6" t="s">
        <v>22</v>
      </c>
      <c r="D448" s="6" t="s">
        <v>1163</v>
      </c>
      <c r="E448" s="7" t="s">
        <v>487</v>
      </c>
      <c r="F448" s="8" t="n">
        <v>746.9</v>
      </c>
      <c r="G448" s="9" t="n">
        <v>6.66</v>
      </c>
      <c r="H448" s="8" t="n">
        <v>57093</v>
      </c>
      <c r="I448" s="8" t="n">
        <v>4974.36</v>
      </c>
      <c r="J448" s="8" t="n">
        <v>71179.54</v>
      </c>
      <c r="K448" s="8" t="n">
        <v>6399.43</v>
      </c>
      <c r="L448" s="8" t="n">
        <v>43447.7</v>
      </c>
      <c r="M448" s="8" t="n">
        <v>0</v>
      </c>
      <c r="N448" s="8" t="n">
        <v>27731.84</v>
      </c>
    </row>
    <row r="449" customFormat="false" ht="37.3" hidden="false" customHeight="true" outlineLevel="0" collapsed="false">
      <c r="A449" s="6" t="s">
        <v>1164</v>
      </c>
      <c r="B449" s="7" t="s">
        <v>1165</v>
      </c>
      <c r="C449" s="6" t="s">
        <v>22</v>
      </c>
      <c r="D449" s="6" t="s">
        <v>1166</v>
      </c>
      <c r="E449" s="7" t="s">
        <v>487</v>
      </c>
      <c r="F449" s="8" t="n">
        <v>742.7</v>
      </c>
      <c r="G449" s="9" t="n">
        <v>7</v>
      </c>
      <c r="H449" s="8" t="n">
        <v>60983.13</v>
      </c>
      <c r="I449" s="8" t="n">
        <v>5198.9</v>
      </c>
      <c r="J449" s="8" t="n">
        <v>75242.99</v>
      </c>
      <c r="K449" s="8" t="n">
        <v>6839</v>
      </c>
      <c r="L449" s="8" t="n">
        <v>52686.5</v>
      </c>
      <c r="M449" s="8" t="n">
        <v>0</v>
      </c>
      <c r="N449" s="8" t="n">
        <v>22556.49</v>
      </c>
    </row>
    <row r="450" customFormat="false" ht="37.3" hidden="false" customHeight="true" outlineLevel="0" collapsed="false">
      <c r="A450" s="6" t="s">
        <v>1167</v>
      </c>
      <c r="B450" s="7" t="s">
        <v>1168</v>
      </c>
      <c r="C450" s="6" t="s">
        <v>22</v>
      </c>
      <c r="D450" s="6" t="s">
        <v>1169</v>
      </c>
      <c r="E450" s="7" t="s">
        <v>487</v>
      </c>
      <c r="F450" s="8" t="n">
        <v>5585.6</v>
      </c>
      <c r="G450" s="9" t="n">
        <v>6.66</v>
      </c>
      <c r="H450" s="8" t="n">
        <v>426963.96</v>
      </c>
      <c r="I450" s="8" t="n">
        <v>37200.14</v>
      </c>
      <c r="J450" s="8" t="n">
        <v>532308.6</v>
      </c>
      <c r="K450" s="8" t="n">
        <v>116700.64</v>
      </c>
      <c r="L450" s="8" t="n">
        <v>341235.29</v>
      </c>
      <c r="M450" s="8" t="n">
        <v>0</v>
      </c>
      <c r="N450" s="8" t="n">
        <v>191073.31</v>
      </c>
    </row>
    <row r="451" customFormat="false" ht="37.3" hidden="false" customHeight="true" outlineLevel="0" collapsed="false">
      <c r="A451" s="6" t="s">
        <v>1170</v>
      </c>
      <c r="B451" s="7" t="s">
        <v>1171</v>
      </c>
      <c r="C451" s="6" t="s">
        <v>22</v>
      </c>
      <c r="D451" s="6" t="s">
        <v>1172</v>
      </c>
      <c r="E451" s="7" t="s">
        <v>487</v>
      </c>
      <c r="F451" s="8" t="n">
        <v>288.2</v>
      </c>
      <c r="G451" s="9" t="n">
        <v>6.66</v>
      </c>
      <c r="H451" s="8" t="n">
        <v>22030.08</v>
      </c>
      <c r="I451" s="8" t="n">
        <v>1919.41</v>
      </c>
      <c r="J451" s="8" t="n">
        <v>27465.53</v>
      </c>
      <c r="K451" s="8" t="n">
        <v>3211.77</v>
      </c>
      <c r="L451" s="8" t="n">
        <v>20612.58</v>
      </c>
      <c r="M451" s="8" t="n">
        <v>0</v>
      </c>
      <c r="N451" s="8" t="n">
        <v>6852.95</v>
      </c>
    </row>
    <row r="452" customFormat="false" ht="37.3" hidden="false" customHeight="true" outlineLevel="0" collapsed="false">
      <c r="A452" s="6" t="s">
        <v>1173</v>
      </c>
      <c r="B452" s="7" t="s">
        <v>1174</v>
      </c>
      <c r="C452" s="6" t="s">
        <v>22</v>
      </c>
      <c r="D452" s="6" t="s">
        <v>1175</v>
      </c>
      <c r="E452" s="7" t="s">
        <v>487</v>
      </c>
      <c r="F452" s="8" t="n">
        <v>670.4</v>
      </c>
      <c r="G452" s="9" t="n">
        <v>6.66</v>
      </c>
      <c r="H452" s="8" t="n">
        <v>51245.4</v>
      </c>
      <c r="I452" s="8" t="n">
        <v>4464.85</v>
      </c>
      <c r="J452" s="8" t="n">
        <v>63889.15</v>
      </c>
      <c r="K452" s="8" t="n">
        <v>3891.05</v>
      </c>
      <c r="L452" s="8" t="n">
        <v>31953.49</v>
      </c>
      <c r="M452" s="8" t="n">
        <v>0</v>
      </c>
      <c r="N452" s="8" t="n">
        <v>31935.66</v>
      </c>
    </row>
    <row r="453" customFormat="false" ht="37.3" hidden="false" customHeight="true" outlineLevel="0" collapsed="false">
      <c r="A453" s="6" t="s">
        <v>1176</v>
      </c>
      <c r="B453" s="7" t="s">
        <v>1177</v>
      </c>
      <c r="C453" s="6" t="s">
        <v>22</v>
      </c>
      <c r="D453" s="6" t="s">
        <v>1178</v>
      </c>
      <c r="E453" s="7" t="s">
        <v>487</v>
      </c>
      <c r="F453" s="8" t="n">
        <v>501.8</v>
      </c>
      <c r="G453" s="9" t="n">
        <v>6.66</v>
      </c>
      <c r="H453" s="8" t="n">
        <v>38357.64</v>
      </c>
      <c r="I453" s="8" t="n">
        <v>3341.98</v>
      </c>
      <c r="J453" s="8" t="n">
        <v>47821.58</v>
      </c>
      <c r="K453" s="8" t="n">
        <v>5109.27</v>
      </c>
      <c r="L453" s="8" t="n">
        <v>16308.88</v>
      </c>
      <c r="M453" s="8" t="n">
        <v>0</v>
      </c>
      <c r="N453" s="8" t="n">
        <v>31512.7</v>
      </c>
    </row>
    <row r="454" customFormat="false" ht="37.3" hidden="false" customHeight="true" outlineLevel="0" collapsed="false">
      <c r="A454" s="6" t="s">
        <v>1179</v>
      </c>
      <c r="B454" s="7" t="s">
        <v>1180</v>
      </c>
      <c r="C454" s="6" t="s">
        <v>22</v>
      </c>
      <c r="D454" s="6" t="s">
        <v>1181</v>
      </c>
      <c r="E454" s="7" t="s">
        <v>487</v>
      </c>
      <c r="F454" s="8" t="n">
        <v>3554.4</v>
      </c>
      <c r="G454" s="9" t="n">
        <v>6.66</v>
      </c>
      <c r="H454" s="8" t="n">
        <v>271698.84</v>
      </c>
      <c r="I454" s="8" t="n">
        <v>23672.29</v>
      </c>
      <c r="J454" s="8" t="n">
        <v>338734.83</v>
      </c>
      <c r="K454" s="8" t="n">
        <v>122615.33</v>
      </c>
      <c r="L454" s="8" t="n">
        <v>144984.15</v>
      </c>
      <c r="M454" s="8" t="n">
        <v>0</v>
      </c>
      <c r="N454" s="8" t="n">
        <v>193750.68</v>
      </c>
    </row>
    <row r="455" customFormat="false" ht="37.3" hidden="false" customHeight="true" outlineLevel="0" collapsed="false">
      <c r="A455" s="6" t="s">
        <v>1182</v>
      </c>
      <c r="B455" s="7" t="s">
        <v>1183</v>
      </c>
      <c r="C455" s="6" t="s">
        <v>22</v>
      </c>
      <c r="D455" s="6" t="s">
        <v>1184</v>
      </c>
      <c r="E455" s="7" t="s">
        <v>487</v>
      </c>
      <c r="F455" s="8" t="n">
        <v>5909.6</v>
      </c>
      <c r="G455" s="9" t="n">
        <v>6.66</v>
      </c>
      <c r="H455" s="8" t="n">
        <v>451729.44</v>
      </c>
      <c r="I455" s="8" t="n">
        <v>39357.83</v>
      </c>
      <c r="J455" s="8" t="n">
        <v>563184.41</v>
      </c>
      <c r="K455" s="8" t="n">
        <v>59837.19</v>
      </c>
      <c r="L455" s="8" t="n">
        <v>196829.07</v>
      </c>
      <c r="M455" s="8" t="n">
        <v>0</v>
      </c>
      <c r="N455" s="8" t="n">
        <v>366355.34</v>
      </c>
    </row>
    <row r="456" customFormat="false" ht="37.3" hidden="false" customHeight="true" outlineLevel="0" collapsed="false">
      <c r="A456" s="6" t="s">
        <v>1185</v>
      </c>
      <c r="B456" s="7" t="s">
        <v>1186</v>
      </c>
      <c r="C456" s="6" t="s">
        <v>22</v>
      </c>
      <c r="D456" s="6" t="s">
        <v>1187</v>
      </c>
      <c r="E456" s="7" t="s">
        <v>487</v>
      </c>
      <c r="F456" s="8" t="n">
        <v>3510.4</v>
      </c>
      <c r="G456" s="9" t="n">
        <v>6.66</v>
      </c>
      <c r="H456" s="8" t="n">
        <v>268335.07</v>
      </c>
      <c r="I456" s="8" t="n">
        <v>23379.27</v>
      </c>
      <c r="J456" s="8" t="n">
        <v>334541.24</v>
      </c>
      <c r="K456" s="8" t="n">
        <v>42708.29</v>
      </c>
      <c r="L456" s="8" t="n">
        <v>146647.38</v>
      </c>
      <c r="M456" s="8" t="n">
        <v>0</v>
      </c>
      <c r="N456" s="8" t="n">
        <v>187893.86</v>
      </c>
    </row>
    <row r="457" customFormat="false" ht="37.3" hidden="false" customHeight="true" outlineLevel="0" collapsed="false">
      <c r="A457" s="6" t="s">
        <v>1188</v>
      </c>
      <c r="B457" s="7" t="s">
        <v>1189</v>
      </c>
      <c r="C457" s="6" t="s">
        <v>22</v>
      </c>
      <c r="D457" s="6" t="s">
        <v>1190</v>
      </c>
      <c r="E457" s="7" t="s">
        <v>487</v>
      </c>
      <c r="F457" s="8" t="n">
        <v>3941.1</v>
      </c>
      <c r="G457" s="9" t="n">
        <v>6.66</v>
      </c>
      <c r="H457" s="8" t="n">
        <v>285771.24</v>
      </c>
      <c r="I457" s="8" t="n">
        <v>24898.35</v>
      </c>
      <c r="J457" s="8" t="n">
        <v>356279.29</v>
      </c>
      <c r="K457" s="8" t="n">
        <v>32582.61</v>
      </c>
      <c r="L457" s="8" t="n">
        <v>107485.35</v>
      </c>
      <c r="M457" s="8" t="n">
        <v>0</v>
      </c>
      <c r="N457" s="8" t="n">
        <v>248793.94</v>
      </c>
    </row>
    <row r="458" customFormat="false" ht="37.3" hidden="false" customHeight="true" outlineLevel="0" collapsed="false">
      <c r="A458" s="6" t="s">
        <v>1191</v>
      </c>
      <c r="B458" s="7" t="s">
        <v>1192</v>
      </c>
      <c r="C458" s="6" t="s">
        <v>22</v>
      </c>
      <c r="D458" s="6" t="s">
        <v>1193</v>
      </c>
      <c r="E458" s="7" t="s">
        <v>487</v>
      </c>
      <c r="F458" s="8" t="n">
        <v>3485.6</v>
      </c>
      <c r="G458" s="9" t="n">
        <v>6.66</v>
      </c>
      <c r="H458" s="8" t="n">
        <v>266438.89</v>
      </c>
      <c r="I458" s="8" t="n">
        <v>23214.09</v>
      </c>
      <c r="J458" s="8" t="n">
        <v>332177.28</v>
      </c>
      <c r="K458" s="8" t="n">
        <v>34156.82</v>
      </c>
      <c r="L458" s="8" t="n">
        <v>130791.49</v>
      </c>
      <c r="M458" s="8" t="n">
        <v>0</v>
      </c>
      <c r="N458" s="8" t="n">
        <v>201385.79</v>
      </c>
    </row>
    <row r="459" customFormat="false" ht="37.3" hidden="false" customHeight="true" outlineLevel="0" collapsed="false">
      <c r="A459" s="6" t="s">
        <v>1194</v>
      </c>
      <c r="B459" s="7" t="s">
        <v>1195</v>
      </c>
      <c r="C459" s="6" t="s">
        <v>22</v>
      </c>
      <c r="D459" s="6" t="s">
        <v>1196</v>
      </c>
      <c r="E459" s="7" t="s">
        <v>487</v>
      </c>
      <c r="F459" s="8" t="n">
        <v>273.4</v>
      </c>
      <c r="G459" s="9" t="n">
        <v>6.66</v>
      </c>
      <c r="H459" s="8" t="n">
        <v>20898.6</v>
      </c>
      <c r="I459" s="8" t="n">
        <v>1820.8</v>
      </c>
      <c r="J459" s="8" t="n">
        <v>26054.9</v>
      </c>
      <c r="K459" s="8" t="n">
        <v>1647.28</v>
      </c>
      <c r="L459" s="8" t="n">
        <v>5088.62</v>
      </c>
      <c r="M459" s="8" t="n">
        <v>0</v>
      </c>
      <c r="N459" s="8" t="n">
        <v>20966.28</v>
      </c>
    </row>
    <row r="460" customFormat="false" ht="37.3" hidden="false" customHeight="true" outlineLevel="0" collapsed="false">
      <c r="A460" s="6" t="s">
        <v>1197</v>
      </c>
      <c r="B460" s="7" t="s">
        <v>1198</v>
      </c>
      <c r="C460" s="6" t="s">
        <v>22</v>
      </c>
      <c r="D460" s="6" t="s">
        <v>1199</v>
      </c>
      <c r="E460" s="7" t="s">
        <v>487</v>
      </c>
      <c r="F460" s="8" t="n">
        <v>490.7</v>
      </c>
      <c r="G460" s="9" t="n">
        <v>6.66</v>
      </c>
      <c r="H460" s="8" t="n">
        <v>37509.24</v>
      </c>
      <c r="I460" s="8" t="n">
        <v>3268.05</v>
      </c>
      <c r="J460" s="8" t="n">
        <v>46763.83</v>
      </c>
      <c r="K460" s="8" t="n">
        <v>872.7</v>
      </c>
      <c r="L460" s="8" t="n">
        <v>8077.67</v>
      </c>
      <c r="M460" s="8" t="n">
        <v>0</v>
      </c>
      <c r="N460" s="8" t="n">
        <v>38686.16</v>
      </c>
    </row>
    <row r="461" customFormat="false" ht="37.3" hidden="false" customHeight="true" outlineLevel="0" collapsed="false">
      <c r="A461" s="6" t="s">
        <v>1200</v>
      </c>
      <c r="B461" s="7" t="s">
        <v>1201</v>
      </c>
      <c r="C461" s="6" t="s">
        <v>22</v>
      </c>
      <c r="D461" s="6" t="s">
        <v>1202</v>
      </c>
      <c r="E461" s="7" t="s">
        <v>487</v>
      </c>
      <c r="F461" s="8" t="n">
        <v>515.6</v>
      </c>
      <c r="G461" s="9" t="n">
        <v>6.66</v>
      </c>
      <c r="H461" s="8" t="n">
        <v>39412.56</v>
      </c>
      <c r="I461" s="8" t="n">
        <v>3433.9</v>
      </c>
      <c r="J461" s="8" t="n">
        <v>49136.8</v>
      </c>
      <c r="K461" s="8" t="n">
        <v>17055.11</v>
      </c>
      <c r="L461" s="8" t="n">
        <v>35569.08</v>
      </c>
      <c r="M461" s="8" t="n">
        <v>0</v>
      </c>
      <c r="N461" s="8" t="n">
        <v>13567.72</v>
      </c>
    </row>
    <row r="462" customFormat="false" ht="37.3" hidden="false" customHeight="true" outlineLevel="0" collapsed="false">
      <c r="A462" s="6" t="s">
        <v>1203</v>
      </c>
      <c r="B462" s="7" t="s">
        <v>1204</v>
      </c>
      <c r="C462" s="6" t="s">
        <v>22</v>
      </c>
      <c r="D462" s="6" t="s">
        <v>1205</v>
      </c>
      <c r="E462" s="7" t="s">
        <v>487</v>
      </c>
      <c r="F462" s="8" t="n">
        <v>2292.4</v>
      </c>
      <c r="G462" s="9" t="n">
        <v>11.66</v>
      </c>
      <c r="H462" s="8" t="n">
        <v>172842.24</v>
      </c>
      <c r="I462" s="8" t="n">
        <v>26365.03</v>
      </c>
      <c r="J462" s="8" t="n">
        <v>226793.31</v>
      </c>
      <c r="K462" s="8" t="n">
        <v>22024.81</v>
      </c>
      <c r="L462" s="8" t="n">
        <v>182418.53</v>
      </c>
      <c r="M462" s="8" t="n">
        <v>0</v>
      </c>
      <c r="N462" s="8" t="n">
        <v>44374.78</v>
      </c>
    </row>
    <row r="463" customFormat="false" ht="37.3" hidden="false" customHeight="true" outlineLevel="0" collapsed="false">
      <c r="A463" s="6" t="s">
        <v>1206</v>
      </c>
      <c r="B463" s="7" t="s">
        <v>1207</v>
      </c>
      <c r="C463" s="6" t="s">
        <v>22</v>
      </c>
      <c r="D463" s="6" t="s">
        <v>1208</v>
      </c>
      <c r="E463" s="7" t="s">
        <v>487</v>
      </c>
      <c r="F463" s="8" t="n">
        <v>7347.3</v>
      </c>
      <c r="G463" s="9" t="n">
        <v>6.66</v>
      </c>
      <c r="H463" s="8" t="n">
        <v>561627.65</v>
      </c>
      <c r="I463" s="8" t="n">
        <v>48933.03</v>
      </c>
      <c r="J463" s="8" t="n">
        <v>700198</v>
      </c>
      <c r="K463" s="8" t="n">
        <v>194523.18</v>
      </c>
      <c r="L463" s="8" t="n">
        <v>528586.62</v>
      </c>
      <c r="M463" s="8" t="n">
        <v>0</v>
      </c>
      <c r="N463" s="8" t="n">
        <v>171611.38</v>
      </c>
    </row>
    <row r="464" customFormat="false" ht="37.3" hidden="false" customHeight="true" outlineLevel="0" collapsed="false">
      <c r="A464" s="6" t="s">
        <v>1209</v>
      </c>
      <c r="B464" s="7" t="s">
        <v>1210</v>
      </c>
      <c r="C464" s="6" t="s">
        <v>22</v>
      </c>
      <c r="D464" s="6" t="s">
        <v>1211</v>
      </c>
      <c r="E464" s="7" t="s">
        <v>487</v>
      </c>
      <c r="F464" s="8" t="n">
        <v>5807.8</v>
      </c>
      <c r="G464" s="9" t="n">
        <v>6.66</v>
      </c>
      <c r="H464" s="8" t="n">
        <v>443736.57</v>
      </c>
      <c r="I464" s="8" t="n">
        <v>38679.97</v>
      </c>
      <c r="J464" s="8" t="n">
        <v>552921.4</v>
      </c>
      <c r="K464" s="8" t="n">
        <v>65384.74</v>
      </c>
      <c r="L464" s="8" t="n">
        <v>445300.42</v>
      </c>
      <c r="M464" s="8" t="n">
        <v>0</v>
      </c>
      <c r="N464" s="8" t="n">
        <v>107620.98</v>
      </c>
    </row>
    <row r="465" customFormat="false" ht="37.3" hidden="false" customHeight="true" outlineLevel="0" collapsed="false">
      <c r="A465" s="6" t="s">
        <v>1212</v>
      </c>
      <c r="B465" s="7" t="s">
        <v>1213</v>
      </c>
      <c r="C465" s="6" t="s">
        <v>22</v>
      </c>
      <c r="D465" s="6" t="s">
        <v>1214</v>
      </c>
      <c r="E465" s="7" t="s">
        <v>487</v>
      </c>
      <c r="F465" s="8" t="n">
        <v>500</v>
      </c>
      <c r="G465" s="9" t="n">
        <v>6.66</v>
      </c>
      <c r="H465" s="8" t="n">
        <v>38220.12</v>
      </c>
      <c r="I465" s="8" t="n">
        <v>3330.01</v>
      </c>
      <c r="J465" s="8" t="n">
        <v>47920.15</v>
      </c>
      <c r="K465" s="8" t="n">
        <v>12193.75</v>
      </c>
      <c r="L465" s="8" t="n">
        <v>30164.63</v>
      </c>
      <c r="M465" s="8" t="n">
        <v>0</v>
      </c>
      <c r="N465" s="8" t="n">
        <v>17755.52</v>
      </c>
    </row>
    <row r="466" customFormat="false" ht="37.3" hidden="false" customHeight="true" outlineLevel="0" collapsed="false">
      <c r="A466" s="6" t="s">
        <v>1215</v>
      </c>
      <c r="B466" s="7" t="s">
        <v>1216</v>
      </c>
      <c r="C466" s="6" t="s">
        <v>22</v>
      </c>
      <c r="D466" s="6" t="s">
        <v>1217</v>
      </c>
      <c r="E466" s="7" t="s">
        <v>487</v>
      </c>
      <c r="F466" s="8" t="n">
        <v>765.9</v>
      </c>
      <c r="G466" s="9" t="n">
        <v>6.66</v>
      </c>
      <c r="H466" s="8" t="n">
        <v>58545</v>
      </c>
      <c r="I466" s="8" t="n">
        <v>5100.86</v>
      </c>
      <c r="J466" s="8" t="n">
        <v>72989.88</v>
      </c>
      <c r="K466" s="8" t="n">
        <v>11364.95</v>
      </c>
      <c r="L466" s="8" t="n">
        <v>59259.85</v>
      </c>
      <c r="M466" s="8" t="n">
        <v>0</v>
      </c>
      <c r="N466" s="8" t="n">
        <v>13730.03</v>
      </c>
    </row>
    <row r="467" customFormat="false" ht="37.3" hidden="false" customHeight="true" outlineLevel="0" collapsed="false">
      <c r="A467" s="6" t="s">
        <v>1218</v>
      </c>
      <c r="B467" s="7" t="s">
        <v>1219</v>
      </c>
      <c r="C467" s="6" t="s">
        <v>22</v>
      </c>
      <c r="D467" s="6" t="s">
        <v>1220</v>
      </c>
      <c r="E467" s="7" t="s">
        <v>487</v>
      </c>
      <c r="F467" s="8" t="n">
        <v>4669.7</v>
      </c>
      <c r="G467" s="9" t="n">
        <v>6.66</v>
      </c>
      <c r="H467" s="8" t="n">
        <v>356952.11</v>
      </c>
      <c r="I467" s="8" t="n">
        <v>31100.24</v>
      </c>
      <c r="J467" s="8" t="n">
        <v>445022.87</v>
      </c>
      <c r="K467" s="8" t="n">
        <v>38287.52</v>
      </c>
      <c r="L467" s="8" t="n">
        <v>309575.63</v>
      </c>
      <c r="M467" s="8" t="n">
        <v>0</v>
      </c>
      <c r="N467" s="8" t="n">
        <v>135447.24</v>
      </c>
    </row>
    <row r="468" customFormat="false" ht="37.3" hidden="false" customHeight="true" outlineLevel="0" collapsed="false">
      <c r="A468" s="6" t="s">
        <v>1221</v>
      </c>
      <c r="B468" s="7" t="s">
        <v>1222</v>
      </c>
      <c r="C468" s="6" t="s">
        <v>22</v>
      </c>
      <c r="D468" s="6" t="s">
        <v>1223</v>
      </c>
      <c r="E468" s="7" t="s">
        <v>487</v>
      </c>
      <c r="F468" s="8" t="n">
        <v>3888.7</v>
      </c>
      <c r="G468" s="9" t="n">
        <v>6.66</v>
      </c>
      <c r="H468" s="8" t="n">
        <v>297252.6</v>
      </c>
      <c r="I468" s="8" t="n">
        <v>25898.72</v>
      </c>
      <c r="J468" s="8" t="n">
        <v>370593.6</v>
      </c>
      <c r="K468" s="8" t="n">
        <v>50678.12</v>
      </c>
      <c r="L468" s="8" t="n">
        <v>230972.02</v>
      </c>
      <c r="M468" s="8" t="n">
        <v>0</v>
      </c>
      <c r="N468" s="8" t="n">
        <v>139621.58</v>
      </c>
    </row>
    <row r="469" customFormat="false" ht="37.3" hidden="false" customHeight="true" outlineLevel="0" collapsed="false">
      <c r="A469" s="6" t="s">
        <v>1224</v>
      </c>
      <c r="B469" s="7" t="s">
        <v>1225</v>
      </c>
      <c r="C469" s="6" t="s">
        <v>22</v>
      </c>
      <c r="D469" s="6" t="s">
        <v>1226</v>
      </c>
      <c r="E469" s="7" t="s">
        <v>487</v>
      </c>
      <c r="F469" s="8" t="n">
        <v>563.6</v>
      </c>
      <c r="G469" s="9" t="n">
        <v>6.66</v>
      </c>
      <c r="H469" s="8" t="n">
        <v>43081.8</v>
      </c>
      <c r="I469" s="8" t="n">
        <v>3753.58</v>
      </c>
      <c r="J469" s="8" t="n">
        <v>53711.3</v>
      </c>
      <c r="K469" s="8" t="n">
        <v>18084.27</v>
      </c>
      <c r="L469" s="8" t="n">
        <v>40895.93</v>
      </c>
      <c r="M469" s="8" t="n">
        <v>0</v>
      </c>
      <c r="N469" s="8" t="n">
        <v>12815.37</v>
      </c>
    </row>
    <row r="470" customFormat="false" ht="37.3" hidden="false" customHeight="true" outlineLevel="0" collapsed="false">
      <c r="A470" s="6" t="s">
        <v>1227</v>
      </c>
      <c r="B470" s="7" t="s">
        <v>1228</v>
      </c>
      <c r="C470" s="6" t="s">
        <v>22</v>
      </c>
      <c r="D470" s="6" t="s">
        <v>1229</v>
      </c>
      <c r="E470" s="7" t="s">
        <v>487</v>
      </c>
      <c r="F470" s="8" t="n">
        <v>1749.3</v>
      </c>
      <c r="G470" s="9" t="n">
        <v>6.66</v>
      </c>
      <c r="H470" s="8" t="n">
        <v>133778.15</v>
      </c>
      <c r="I470" s="8" t="n">
        <v>11650.34</v>
      </c>
      <c r="J470" s="8" t="n">
        <v>166788.29</v>
      </c>
      <c r="K470" s="8" t="n">
        <v>16685.99</v>
      </c>
      <c r="L470" s="8" t="n">
        <v>125448.22</v>
      </c>
      <c r="M470" s="8" t="n">
        <v>0</v>
      </c>
      <c r="N470" s="8" t="n">
        <v>41340.07</v>
      </c>
    </row>
    <row r="471" customFormat="false" ht="37.3" hidden="false" customHeight="true" outlineLevel="0" collapsed="false">
      <c r="A471" s="6" t="s">
        <v>1230</v>
      </c>
      <c r="B471" s="7" t="s">
        <v>1231</v>
      </c>
      <c r="C471" s="6" t="s">
        <v>22</v>
      </c>
      <c r="D471" s="6" t="s">
        <v>1232</v>
      </c>
      <c r="E471" s="7" t="s">
        <v>487</v>
      </c>
      <c r="F471" s="8" t="n">
        <v>2342.9</v>
      </c>
      <c r="G471" s="9" t="n">
        <v>6.66</v>
      </c>
      <c r="H471" s="8" t="n">
        <v>179282.98</v>
      </c>
      <c r="I471" s="8" t="n">
        <v>15603.69</v>
      </c>
      <c r="J471" s="8" t="n">
        <v>223592.55</v>
      </c>
      <c r="K471" s="8" t="n">
        <v>46242.27</v>
      </c>
      <c r="L471" s="8" t="n">
        <v>173811.17</v>
      </c>
      <c r="M471" s="8" t="n">
        <v>0</v>
      </c>
      <c r="N471" s="8" t="n">
        <v>49781.38</v>
      </c>
    </row>
    <row r="472" customFormat="false" ht="37.3" hidden="false" customHeight="true" outlineLevel="0" collapsed="false">
      <c r="A472" s="6" t="s">
        <v>1233</v>
      </c>
      <c r="B472" s="7" t="s">
        <v>1234</v>
      </c>
      <c r="C472" s="6" t="s">
        <v>22</v>
      </c>
      <c r="D472" s="6" t="s">
        <v>1235</v>
      </c>
      <c r="E472" s="7" t="s">
        <v>487</v>
      </c>
      <c r="F472" s="8" t="n">
        <v>2309.2</v>
      </c>
      <c r="G472" s="9" t="n">
        <v>6.66</v>
      </c>
      <c r="H472" s="8" t="n">
        <v>176515.2</v>
      </c>
      <c r="I472" s="8" t="n">
        <v>15379.28</v>
      </c>
      <c r="J472" s="8" t="n">
        <v>220066.72</v>
      </c>
      <c r="K472" s="8" t="n">
        <v>28188.43</v>
      </c>
      <c r="L472" s="8" t="n">
        <v>165193.18</v>
      </c>
      <c r="M472" s="8" t="n">
        <v>0</v>
      </c>
      <c r="N472" s="8" t="n">
        <v>54873.54</v>
      </c>
    </row>
    <row r="473" customFormat="false" ht="37.3" hidden="false" customHeight="true" outlineLevel="0" collapsed="false">
      <c r="A473" s="6" t="s">
        <v>1236</v>
      </c>
      <c r="B473" s="7" t="s">
        <v>1237</v>
      </c>
      <c r="C473" s="6" t="s">
        <v>22</v>
      </c>
      <c r="D473" s="6" t="s">
        <v>1238</v>
      </c>
      <c r="E473" s="7" t="s">
        <v>487</v>
      </c>
      <c r="F473" s="8" t="n">
        <v>432.15</v>
      </c>
      <c r="G473" s="9" t="n">
        <v>6.66</v>
      </c>
      <c r="H473" s="8" t="n">
        <v>32944.65</v>
      </c>
      <c r="I473" s="8" t="n">
        <v>2878.11</v>
      </c>
      <c r="J473" s="8" t="n">
        <v>41307.34</v>
      </c>
      <c r="K473" s="8" t="n">
        <v>7788.96</v>
      </c>
      <c r="L473" s="8" t="n">
        <v>30177.46</v>
      </c>
      <c r="M473" s="8" t="n">
        <v>0</v>
      </c>
      <c r="N473" s="8" t="n">
        <v>11129.88</v>
      </c>
    </row>
    <row r="474" customFormat="false" ht="37.3" hidden="false" customHeight="true" outlineLevel="0" collapsed="false">
      <c r="A474" s="6" t="s">
        <v>1239</v>
      </c>
      <c r="B474" s="7" t="s">
        <v>1240</v>
      </c>
      <c r="C474" s="6" t="s">
        <v>22</v>
      </c>
      <c r="D474" s="6" t="s">
        <v>1241</v>
      </c>
      <c r="E474" s="7" t="s">
        <v>487</v>
      </c>
      <c r="F474" s="8" t="n">
        <v>1079</v>
      </c>
      <c r="G474" s="9" t="n">
        <v>6.66</v>
      </c>
      <c r="H474" s="8" t="n">
        <v>82478.88</v>
      </c>
      <c r="I474" s="8" t="n">
        <v>7186.17</v>
      </c>
      <c r="J474" s="8" t="n">
        <v>102828.87</v>
      </c>
      <c r="K474" s="8" t="n">
        <v>5549.56</v>
      </c>
      <c r="L474" s="8" t="n">
        <v>64087.9</v>
      </c>
      <c r="M474" s="8" t="n">
        <v>0</v>
      </c>
      <c r="N474" s="8" t="n">
        <v>38740.97</v>
      </c>
    </row>
    <row r="475" customFormat="false" ht="37.3" hidden="false" customHeight="true" outlineLevel="0" collapsed="false">
      <c r="A475" s="6" t="s">
        <v>1242</v>
      </c>
      <c r="B475" s="7" t="s">
        <v>1243</v>
      </c>
      <c r="C475" s="6" t="s">
        <v>22</v>
      </c>
      <c r="D475" s="6" t="s">
        <v>1244</v>
      </c>
      <c r="E475" s="7" t="s">
        <v>487</v>
      </c>
      <c r="F475" s="8" t="n">
        <v>503.1</v>
      </c>
      <c r="G475" s="9" t="n">
        <v>6.66</v>
      </c>
      <c r="H475" s="8" t="n">
        <v>38457.36</v>
      </c>
      <c r="I475" s="8" t="n">
        <v>3350.66</v>
      </c>
      <c r="J475" s="8" t="n">
        <v>47945.86</v>
      </c>
      <c r="K475" s="8" t="n">
        <v>6165.67</v>
      </c>
      <c r="L475" s="8" t="n">
        <v>36011.37</v>
      </c>
      <c r="M475" s="8" t="n">
        <v>0</v>
      </c>
      <c r="N475" s="8" t="n">
        <v>11934.49</v>
      </c>
    </row>
    <row r="476" customFormat="false" ht="37.3" hidden="false" customHeight="true" outlineLevel="0" collapsed="false">
      <c r="A476" s="6" t="s">
        <v>1245</v>
      </c>
      <c r="B476" s="7" t="s">
        <v>1246</v>
      </c>
      <c r="C476" s="6" t="s">
        <v>22</v>
      </c>
      <c r="D476" s="6" t="s">
        <v>1247</v>
      </c>
      <c r="E476" s="7" t="s">
        <v>487</v>
      </c>
      <c r="F476" s="8" t="n">
        <v>521.3</v>
      </c>
      <c r="G476" s="9" t="n">
        <v>6.66</v>
      </c>
      <c r="H476" s="8" t="n">
        <v>39848.28</v>
      </c>
      <c r="I476" s="8" t="n">
        <v>3471.86</v>
      </c>
      <c r="J476" s="8" t="n">
        <v>49829.64</v>
      </c>
      <c r="K476" s="8" t="n">
        <v>6664.45</v>
      </c>
      <c r="L476" s="8" t="n">
        <v>25813.22</v>
      </c>
      <c r="M476" s="8" t="n">
        <v>0</v>
      </c>
      <c r="N476" s="8" t="n">
        <v>24016.42</v>
      </c>
    </row>
    <row r="477" customFormat="false" ht="37.3" hidden="false" customHeight="true" outlineLevel="0" collapsed="false">
      <c r="A477" s="6" t="s">
        <v>1248</v>
      </c>
      <c r="B477" s="7" t="s">
        <v>1249</v>
      </c>
      <c r="C477" s="6" t="s">
        <v>22</v>
      </c>
      <c r="D477" s="6" t="s">
        <v>1250</v>
      </c>
      <c r="E477" s="7" t="s">
        <v>487</v>
      </c>
      <c r="F477" s="8" t="n">
        <v>487.8</v>
      </c>
      <c r="G477" s="9" t="n">
        <v>6.66</v>
      </c>
      <c r="H477" s="8" t="n">
        <v>37287.24</v>
      </c>
      <c r="I477" s="8" t="n">
        <v>3248.73</v>
      </c>
      <c r="J477" s="8" t="n">
        <v>46487.13</v>
      </c>
      <c r="K477" s="8" t="n">
        <v>7870.13</v>
      </c>
      <c r="L477" s="8" t="n">
        <v>31861.54</v>
      </c>
      <c r="M477" s="8" t="n">
        <v>0</v>
      </c>
      <c r="N477" s="8" t="n">
        <v>14625.59</v>
      </c>
    </row>
    <row r="478" customFormat="false" ht="37.3" hidden="false" customHeight="true" outlineLevel="0" collapsed="false">
      <c r="A478" s="6" t="s">
        <v>1251</v>
      </c>
      <c r="B478" s="7" t="s">
        <v>1252</v>
      </c>
      <c r="C478" s="6" t="s">
        <v>22</v>
      </c>
      <c r="D478" s="6" t="s">
        <v>1253</v>
      </c>
      <c r="E478" s="7" t="s">
        <v>487</v>
      </c>
      <c r="F478" s="8" t="n">
        <v>498.1</v>
      </c>
      <c r="G478" s="9" t="n">
        <v>6.66</v>
      </c>
      <c r="H478" s="8" t="n">
        <v>38075.04</v>
      </c>
      <c r="I478" s="8" t="n">
        <v>3317.36</v>
      </c>
      <c r="J478" s="8" t="n">
        <v>47469.22</v>
      </c>
      <c r="K478" s="8" t="n">
        <v>4573.68</v>
      </c>
      <c r="L478" s="8" t="n">
        <v>33491.84</v>
      </c>
      <c r="M478" s="8" t="n">
        <v>0</v>
      </c>
      <c r="N478" s="8" t="n">
        <v>13977.38</v>
      </c>
    </row>
    <row r="479" customFormat="false" ht="37.3" hidden="false" customHeight="true" outlineLevel="0" collapsed="false">
      <c r="A479" s="6" t="s">
        <v>1254</v>
      </c>
      <c r="B479" s="7" t="s">
        <v>1255</v>
      </c>
      <c r="C479" s="6" t="s">
        <v>22</v>
      </c>
      <c r="D479" s="6" t="s">
        <v>1256</v>
      </c>
      <c r="E479" s="7" t="s">
        <v>487</v>
      </c>
      <c r="F479" s="8" t="n">
        <v>494.9</v>
      </c>
      <c r="G479" s="9" t="n">
        <v>6.66</v>
      </c>
      <c r="H479" s="8" t="n">
        <v>37830.24</v>
      </c>
      <c r="I479" s="8" t="n">
        <v>3296.04</v>
      </c>
      <c r="J479" s="8" t="n">
        <v>47164.06</v>
      </c>
      <c r="K479" s="8" t="n">
        <v>5070.52</v>
      </c>
      <c r="L479" s="8" t="n">
        <v>32678.41</v>
      </c>
      <c r="M479" s="8" t="n">
        <v>0</v>
      </c>
      <c r="N479" s="8" t="n">
        <v>14485.65</v>
      </c>
    </row>
    <row r="480" customFormat="false" ht="37.3" hidden="false" customHeight="true" outlineLevel="0" collapsed="false">
      <c r="A480" s="6" t="s">
        <v>1257</v>
      </c>
      <c r="B480" s="7" t="s">
        <v>1258</v>
      </c>
      <c r="C480" s="6" t="s">
        <v>22</v>
      </c>
      <c r="D480" s="6" t="s">
        <v>1259</v>
      </c>
      <c r="E480" s="7" t="s">
        <v>487</v>
      </c>
      <c r="F480" s="8" t="n">
        <v>3634.2</v>
      </c>
      <c r="G480" s="9" t="n">
        <v>6.66</v>
      </c>
      <c r="H480" s="8" t="n">
        <v>276815.1</v>
      </c>
      <c r="I480" s="8" t="n">
        <v>24203.79</v>
      </c>
      <c r="J480" s="8" t="n">
        <v>344727.83</v>
      </c>
      <c r="K480" s="8" t="n">
        <v>56795.72</v>
      </c>
      <c r="L480" s="8" t="n">
        <v>232100.42</v>
      </c>
      <c r="M480" s="8" t="n">
        <v>0</v>
      </c>
      <c r="N480" s="8" t="n">
        <v>112627.41</v>
      </c>
    </row>
    <row r="481" customFormat="false" ht="37.3" hidden="false" customHeight="true" outlineLevel="0" collapsed="false">
      <c r="A481" s="6" t="s">
        <v>1260</v>
      </c>
      <c r="B481" s="7" t="s">
        <v>1261</v>
      </c>
      <c r="C481" s="6" t="s">
        <v>22</v>
      </c>
      <c r="D481" s="6" t="s">
        <v>1262</v>
      </c>
      <c r="E481" s="7" t="s">
        <v>487</v>
      </c>
      <c r="F481" s="8" t="n">
        <v>4623.15</v>
      </c>
      <c r="G481" s="9" t="n">
        <v>6.66</v>
      </c>
      <c r="H481" s="8" t="n">
        <v>320862.58</v>
      </c>
      <c r="I481" s="8" t="n">
        <v>27955.74</v>
      </c>
      <c r="J481" s="8" t="n">
        <v>400028.56</v>
      </c>
      <c r="K481" s="8" t="n">
        <v>42685.88</v>
      </c>
      <c r="L481" s="8" t="n">
        <v>296907.91</v>
      </c>
      <c r="M481" s="8" t="n">
        <v>0</v>
      </c>
      <c r="N481" s="8" t="n">
        <v>103120.65</v>
      </c>
    </row>
    <row r="482" customFormat="false" ht="37.3" hidden="false" customHeight="true" outlineLevel="0" collapsed="false">
      <c r="A482" s="6" t="s">
        <v>1263</v>
      </c>
      <c r="B482" s="7" t="s">
        <v>1264</v>
      </c>
      <c r="C482" s="6" t="s">
        <v>22</v>
      </c>
      <c r="D482" s="6" t="s">
        <v>1265</v>
      </c>
      <c r="E482" s="7" t="s">
        <v>487</v>
      </c>
      <c r="F482" s="8" t="n">
        <v>987.8</v>
      </c>
      <c r="G482" s="9" t="n">
        <v>6.66</v>
      </c>
      <c r="H482" s="8" t="n">
        <v>75507.38</v>
      </c>
      <c r="I482" s="8" t="n">
        <v>6578.74</v>
      </c>
      <c r="J482" s="8" t="n">
        <v>94137.36</v>
      </c>
      <c r="K482" s="8" t="n">
        <v>8455.4</v>
      </c>
      <c r="L482" s="8" t="n">
        <v>68293.25</v>
      </c>
      <c r="M482" s="8" t="n">
        <v>0</v>
      </c>
      <c r="N482" s="8" t="n">
        <v>25844.11</v>
      </c>
    </row>
    <row r="483" customFormat="false" ht="37.3" hidden="false" customHeight="true" outlineLevel="0" collapsed="false">
      <c r="A483" s="6" t="s">
        <v>1266</v>
      </c>
      <c r="B483" s="7" t="s">
        <v>1267</v>
      </c>
      <c r="C483" s="6" t="s">
        <v>22</v>
      </c>
      <c r="D483" s="6" t="s">
        <v>1268</v>
      </c>
      <c r="E483" s="7" t="s">
        <v>487</v>
      </c>
      <c r="F483" s="8" t="n">
        <v>486.5</v>
      </c>
      <c r="G483" s="9" t="n">
        <v>6.66</v>
      </c>
      <c r="H483" s="8" t="n">
        <v>37188</v>
      </c>
      <c r="I483" s="8" t="n">
        <v>3240.1</v>
      </c>
      <c r="J483" s="8" t="n">
        <v>46363.4</v>
      </c>
      <c r="K483" s="8" t="n">
        <v>3017.64</v>
      </c>
      <c r="L483" s="8" t="n">
        <v>33875.51</v>
      </c>
      <c r="M483" s="8" t="n">
        <v>0</v>
      </c>
      <c r="N483" s="8" t="n">
        <v>12487.89</v>
      </c>
    </row>
    <row r="484" customFormat="false" ht="37.3" hidden="false" customHeight="true" outlineLevel="0" collapsed="false">
      <c r="A484" s="6" t="s">
        <v>1269</v>
      </c>
      <c r="B484" s="7" t="s">
        <v>1270</v>
      </c>
      <c r="C484" s="6" t="s">
        <v>22</v>
      </c>
      <c r="D484" s="6" t="s">
        <v>1271</v>
      </c>
      <c r="E484" s="7" t="s">
        <v>487</v>
      </c>
      <c r="F484" s="8" t="n">
        <v>2718.1</v>
      </c>
      <c r="G484" s="9" t="n">
        <v>6.66</v>
      </c>
      <c r="H484" s="8" t="n">
        <v>207771.53</v>
      </c>
      <c r="I484" s="8" t="n">
        <v>18102.52</v>
      </c>
      <c r="J484" s="8" t="n">
        <v>259034.95</v>
      </c>
      <c r="K484" s="8" t="n">
        <v>26860.82</v>
      </c>
      <c r="L484" s="8" t="n">
        <v>170682.3</v>
      </c>
      <c r="M484" s="8" t="n">
        <v>0</v>
      </c>
      <c r="N484" s="8" t="n">
        <v>88352.65</v>
      </c>
    </row>
    <row r="485" customFormat="false" ht="37.3" hidden="false" customHeight="true" outlineLevel="0" collapsed="false">
      <c r="A485" s="6" t="s">
        <v>1272</v>
      </c>
      <c r="B485" s="7" t="s">
        <v>1273</v>
      </c>
      <c r="C485" s="6" t="s">
        <v>22</v>
      </c>
      <c r="D485" s="6" t="s">
        <v>1274</v>
      </c>
      <c r="E485" s="7" t="s">
        <v>487</v>
      </c>
      <c r="F485" s="8" t="n">
        <v>725.1</v>
      </c>
      <c r="G485" s="9" t="n">
        <v>6.66</v>
      </c>
      <c r="H485" s="8" t="n">
        <v>54034.08</v>
      </c>
      <c r="I485" s="8" t="n">
        <v>4750.91</v>
      </c>
      <c r="J485" s="8" t="n">
        <v>67408.95</v>
      </c>
      <c r="K485" s="8" t="n">
        <v>11472.52</v>
      </c>
      <c r="L485" s="8" t="n">
        <v>40566.13</v>
      </c>
      <c r="M485" s="8" t="n">
        <v>0</v>
      </c>
      <c r="N485" s="8" t="n">
        <v>26842.82</v>
      </c>
    </row>
    <row r="486" customFormat="false" ht="37.3" hidden="false" customHeight="true" outlineLevel="0" collapsed="false">
      <c r="A486" s="6" t="s">
        <v>1275</v>
      </c>
      <c r="B486" s="7" t="s">
        <v>1276</v>
      </c>
      <c r="C486" s="6" t="s">
        <v>22</v>
      </c>
      <c r="D486" s="6" t="s">
        <v>1277</v>
      </c>
      <c r="E486" s="7" t="s">
        <v>487</v>
      </c>
      <c r="F486" s="8" t="n">
        <v>784.6</v>
      </c>
      <c r="G486" s="9" t="n">
        <v>6.66</v>
      </c>
      <c r="H486" s="8" t="n">
        <v>59975.16</v>
      </c>
      <c r="I486" s="8" t="n">
        <v>5225.43</v>
      </c>
      <c r="J486" s="8" t="n">
        <v>74772.73</v>
      </c>
      <c r="K486" s="8" t="n">
        <v>9993.25</v>
      </c>
      <c r="L486" s="8" t="n">
        <v>47827.8</v>
      </c>
      <c r="M486" s="8" t="n">
        <v>0</v>
      </c>
      <c r="N486" s="8" t="n">
        <v>26944.93</v>
      </c>
    </row>
    <row r="487" customFormat="false" ht="37.3" hidden="false" customHeight="true" outlineLevel="0" collapsed="false">
      <c r="A487" s="6" t="s">
        <v>1278</v>
      </c>
      <c r="B487" s="7" t="s">
        <v>1279</v>
      </c>
      <c r="C487" s="6" t="s">
        <v>22</v>
      </c>
      <c r="D487" s="6" t="s">
        <v>1280</v>
      </c>
      <c r="E487" s="7" t="s">
        <v>487</v>
      </c>
      <c r="F487" s="8" t="n">
        <v>4295</v>
      </c>
      <c r="G487" s="9" t="n">
        <v>6.66</v>
      </c>
      <c r="H487" s="8" t="n">
        <v>328500.56</v>
      </c>
      <c r="I487" s="8" t="n">
        <v>28604.73</v>
      </c>
      <c r="J487" s="8" t="n">
        <v>409504.51</v>
      </c>
      <c r="K487" s="8" t="n">
        <v>74630.06</v>
      </c>
      <c r="L487" s="8" t="n">
        <v>339892.66</v>
      </c>
      <c r="M487" s="8" t="n">
        <v>0</v>
      </c>
      <c r="N487" s="8" t="n">
        <v>69611.85</v>
      </c>
    </row>
    <row r="488" customFormat="false" ht="37.3" hidden="false" customHeight="true" outlineLevel="0" collapsed="false">
      <c r="A488" s="6" t="s">
        <v>1281</v>
      </c>
      <c r="B488" s="7" t="s">
        <v>1282</v>
      </c>
      <c r="C488" s="6" t="s">
        <v>22</v>
      </c>
      <c r="D488" s="6" t="s">
        <v>1283</v>
      </c>
      <c r="E488" s="7" t="s">
        <v>487</v>
      </c>
      <c r="F488" s="8" t="n">
        <v>356.8</v>
      </c>
      <c r="G488" s="9" t="n">
        <v>7</v>
      </c>
      <c r="H488" s="8" t="n">
        <v>29971.32</v>
      </c>
      <c r="I488" s="8" t="n">
        <v>2497.6</v>
      </c>
      <c r="J488" s="8" t="n">
        <v>37464.12</v>
      </c>
      <c r="K488" s="8" t="n">
        <v>1163.4</v>
      </c>
      <c r="L488" s="8" t="n">
        <v>5817</v>
      </c>
      <c r="M488" s="8" t="n">
        <v>0</v>
      </c>
      <c r="N488" s="8" t="n">
        <v>31647.12</v>
      </c>
    </row>
    <row r="489" customFormat="false" ht="37.3" hidden="false" customHeight="true" outlineLevel="0" collapsed="false">
      <c r="A489" s="6" t="s">
        <v>1284</v>
      </c>
      <c r="B489" s="7" t="s">
        <v>1285</v>
      </c>
      <c r="C489" s="6" t="s">
        <v>22</v>
      </c>
      <c r="D489" s="6" t="s">
        <v>1286</v>
      </c>
      <c r="E489" s="7" t="s">
        <v>487</v>
      </c>
      <c r="F489" s="8" t="n">
        <v>583.4</v>
      </c>
      <c r="G489" s="9" t="n">
        <v>6.66</v>
      </c>
      <c r="H489" s="8" t="n">
        <v>44595.12</v>
      </c>
      <c r="I489" s="8" t="n">
        <v>3885.43</v>
      </c>
      <c r="J489" s="8" t="n">
        <v>55598.05</v>
      </c>
      <c r="K489" s="8" t="n">
        <v>17734.43</v>
      </c>
      <c r="L489" s="8" t="n">
        <v>46196.51</v>
      </c>
      <c r="M489" s="8" t="n">
        <v>0</v>
      </c>
      <c r="N489" s="8" t="n">
        <v>9401.54</v>
      </c>
    </row>
    <row r="490" customFormat="false" ht="37.3" hidden="false" customHeight="true" outlineLevel="0" collapsed="false">
      <c r="A490" s="6" t="s">
        <v>1287</v>
      </c>
      <c r="B490" s="7" t="s">
        <v>1288</v>
      </c>
      <c r="C490" s="6" t="s">
        <v>22</v>
      </c>
      <c r="D490" s="6" t="s">
        <v>1289</v>
      </c>
      <c r="E490" s="7" t="s">
        <v>487</v>
      </c>
      <c r="F490" s="8" t="n">
        <v>3669.7</v>
      </c>
      <c r="G490" s="9" t="n">
        <v>6.66</v>
      </c>
      <c r="H490" s="8" t="n">
        <v>280501.28</v>
      </c>
      <c r="I490" s="8" t="n">
        <v>24440.24</v>
      </c>
      <c r="J490" s="8" t="n">
        <v>349712.06</v>
      </c>
      <c r="K490" s="8" t="n">
        <v>71812.89</v>
      </c>
      <c r="L490" s="8" t="n">
        <v>279570.4</v>
      </c>
      <c r="M490" s="8" t="n">
        <v>0</v>
      </c>
      <c r="N490" s="8" t="n">
        <v>70141.66</v>
      </c>
    </row>
    <row r="491" customFormat="false" ht="37.3" hidden="false" customHeight="true" outlineLevel="0" collapsed="false">
      <c r="A491" s="6" t="s">
        <v>1290</v>
      </c>
      <c r="B491" s="7" t="s">
        <v>1291</v>
      </c>
      <c r="C491" s="6" t="s">
        <v>22</v>
      </c>
      <c r="D491" s="6" t="s">
        <v>1292</v>
      </c>
      <c r="E491" s="7" t="s">
        <v>487</v>
      </c>
      <c r="F491" s="8" t="n">
        <v>4698.2</v>
      </c>
      <c r="G491" s="9" t="n">
        <v>6.66</v>
      </c>
      <c r="H491" s="8" t="n">
        <v>359131.08</v>
      </c>
      <c r="I491" s="8" t="n">
        <v>31289.97</v>
      </c>
      <c r="J491" s="8" t="n">
        <v>447739.31</v>
      </c>
      <c r="K491" s="8" t="n">
        <v>61636.1</v>
      </c>
      <c r="L491" s="8" t="n">
        <v>351968.06</v>
      </c>
      <c r="M491" s="8" t="n">
        <v>0</v>
      </c>
      <c r="N491" s="8" t="n">
        <v>95771.25</v>
      </c>
    </row>
    <row r="492" customFormat="false" ht="37.3" hidden="false" customHeight="true" outlineLevel="0" collapsed="false">
      <c r="A492" s="6" t="s">
        <v>1293</v>
      </c>
      <c r="B492" s="7" t="s">
        <v>1294</v>
      </c>
      <c r="C492" s="6" t="s">
        <v>22</v>
      </c>
      <c r="D492" s="6" t="s">
        <v>1295</v>
      </c>
      <c r="E492" s="7" t="s">
        <v>487</v>
      </c>
      <c r="F492" s="8" t="n">
        <v>1710.7</v>
      </c>
      <c r="G492" s="9" t="n">
        <v>6.66</v>
      </c>
      <c r="H492" s="8" t="n">
        <v>130766.52</v>
      </c>
      <c r="I492" s="8" t="n">
        <v>11393.27</v>
      </c>
      <c r="J492" s="8" t="n">
        <v>163030.35</v>
      </c>
      <c r="K492" s="8" t="n">
        <v>16014.74</v>
      </c>
      <c r="L492" s="8" t="n">
        <v>69449.82</v>
      </c>
      <c r="M492" s="8" t="n">
        <v>0</v>
      </c>
      <c r="N492" s="8" t="n">
        <v>93580.53</v>
      </c>
    </row>
    <row r="493" customFormat="false" ht="37.3" hidden="false" customHeight="true" outlineLevel="0" collapsed="false">
      <c r="A493" s="6" t="s">
        <v>1296</v>
      </c>
      <c r="B493" s="7" t="s">
        <v>1297</v>
      </c>
      <c r="C493" s="6" t="s">
        <v>22</v>
      </c>
      <c r="D493" s="6" t="s">
        <v>1298</v>
      </c>
      <c r="E493" s="7" t="s">
        <v>487</v>
      </c>
      <c r="F493" s="8" t="n">
        <v>681.14</v>
      </c>
      <c r="G493" s="9" t="n">
        <v>6.66</v>
      </c>
      <c r="H493" s="8" t="n">
        <v>52066.44</v>
      </c>
      <c r="I493" s="8" t="n">
        <v>4536.39</v>
      </c>
      <c r="J493" s="8" t="n">
        <v>64912.81</v>
      </c>
      <c r="K493" s="8" t="n">
        <v>8725.59</v>
      </c>
      <c r="L493" s="8" t="n">
        <v>55078.85</v>
      </c>
      <c r="M493" s="8" t="n">
        <v>0</v>
      </c>
      <c r="N493" s="8" t="n">
        <v>9833.96</v>
      </c>
    </row>
    <row r="494" customFormat="false" ht="37.3" hidden="false" customHeight="true" outlineLevel="0" collapsed="false">
      <c r="A494" s="6" t="s">
        <v>1299</v>
      </c>
      <c r="B494" s="7" t="s">
        <v>1300</v>
      </c>
      <c r="C494" s="6" t="s">
        <v>22</v>
      </c>
      <c r="D494" s="6" t="s">
        <v>1301</v>
      </c>
      <c r="E494" s="7" t="s">
        <v>487</v>
      </c>
      <c r="F494" s="8" t="n">
        <v>564.7</v>
      </c>
      <c r="G494" s="9" t="n">
        <v>6.66</v>
      </c>
      <c r="H494" s="8" t="n">
        <v>43165.56</v>
      </c>
      <c r="I494" s="8" t="n">
        <v>3760.89</v>
      </c>
      <c r="J494" s="8" t="n">
        <v>53815.81</v>
      </c>
      <c r="K494" s="8" t="n">
        <v>8148.35</v>
      </c>
      <c r="L494" s="8" t="n">
        <v>44000.91</v>
      </c>
      <c r="M494" s="8" t="n">
        <v>0</v>
      </c>
      <c r="N494" s="8" t="n">
        <v>9814.9</v>
      </c>
    </row>
    <row r="495" customFormat="false" ht="37.3" hidden="false" customHeight="true" outlineLevel="0" collapsed="false">
      <c r="A495" s="6" t="s">
        <v>1302</v>
      </c>
      <c r="B495" s="7" t="s">
        <v>1303</v>
      </c>
      <c r="C495" s="6" t="s">
        <v>22</v>
      </c>
      <c r="D495" s="6" t="s">
        <v>1304</v>
      </c>
      <c r="E495" s="7" t="s">
        <v>487</v>
      </c>
      <c r="F495" s="8" t="n">
        <v>4059.3</v>
      </c>
      <c r="G495" s="9" t="n">
        <v>6.66</v>
      </c>
      <c r="H495" s="8" t="n">
        <v>310293.14</v>
      </c>
      <c r="I495" s="8" t="n">
        <v>27034.94</v>
      </c>
      <c r="J495" s="8" t="n">
        <v>386851.64</v>
      </c>
      <c r="K495" s="8" t="n">
        <v>27614.92</v>
      </c>
      <c r="L495" s="8" t="n">
        <v>317827.3</v>
      </c>
      <c r="M495" s="8" t="n">
        <v>0</v>
      </c>
      <c r="N495" s="8" t="n">
        <v>69024.34</v>
      </c>
    </row>
    <row r="496" customFormat="false" ht="37.3" hidden="false" customHeight="true" outlineLevel="0" collapsed="false">
      <c r="A496" s="6" t="s">
        <v>1305</v>
      </c>
      <c r="B496" s="7" t="s">
        <v>1306</v>
      </c>
      <c r="C496" s="6" t="s">
        <v>22</v>
      </c>
      <c r="D496" s="6" t="s">
        <v>1307</v>
      </c>
      <c r="E496" s="7" t="s">
        <v>487</v>
      </c>
      <c r="F496" s="8" t="n">
        <v>3392</v>
      </c>
      <c r="G496" s="9" t="n">
        <v>6.66</v>
      </c>
      <c r="H496" s="8" t="n">
        <v>259348.61</v>
      </c>
      <c r="I496" s="8" t="n">
        <v>22590.72</v>
      </c>
      <c r="J496" s="8" t="n">
        <v>323332.89</v>
      </c>
      <c r="K496" s="8" t="n">
        <v>74628.34</v>
      </c>
      <c r="L496" s="8" t="n">
        <v>239461.99</v>
      </c>
      <c r="M496" s="8" t="n">
        <v>0</v>
      </c>
      <c r="N496" s="8" t="n">
        <v>83870.9</v>
      </c>
    </row>
    <row r="497" customFormat="false" ht="37.3" hidden="false" customHeight="true" outlineLevel="0" collapsed="false">
      <c r="A497" s="6" t="s">
        <v>1308</v>
      </c>
      <c r="B497" s="7" t="s">
        <v>1309</v>
      </c>
      <c r="C497" s="6" t="s">
        <v>22</v>
      </c>
      <c r="D497" s="6" t="s">
        <v>1310</v>
      </c>
      <c r="E497" s="7" t="s">
        <v>487</v>
      </c>
      <c r="F497" s="8" t="n">
        <v>522.8</v>
      </c>
      <c r="G497" s="9" t="n">
        <v>6.66</v>
      </c>
      <c r="H497" s="8" t="n">
        <v>39962.88</v>
      </c>
      <c r="I497" s="8" t="n">
        <v>3481.86</v>
      </c>
      <c r="J497" s="8" t="n">
        <v>49822.9</v>
      </c>
      <c r="K497" s="8" t="n">
        <v>2495.21</v>
      </c>
      <c r="L497" s="8" t="n">
        <v>39563.9</v>
      </c>
      <c r="M497" s="8" t="n">
        <v>280.6</v>
      </c>
      <c r="N497" s="8" t="n">
        <f aca="false">10259+280.6</f>
        <v>10539.6</v>
      </c>
    </row>
    <row r="498" customFormat="false" ht="37.3" hidden="false" customHeight="true" outlineLevel="0" collapsed="false">
      <c r="A498" s="6" t="s">
        <v>1311</v>
      </c>
      <c r="B498" s="7" t="s">
        <v>1312</v>
      </c>
      <c r="C498" s="6" t="s">
        <v>22</v>
      </c>
      <c r="D498" s="6" t="s">
        <v>1313</v>
      </c>
      <c r="E498" s="7" t="s">
        <v>487</v>
      </c>
      <c r="F498" s="8" t="n">
        <v>1426.8</v>
      </c>
      <c r="G498" s="9" t="n">
        <v>6.66</v>
      </c>
      <c r="H498" s="8" t="n">
        <v>109064.52</v>
      </c>
      <c r="I498" s="8" t="n">
        <v>9502.47</v>
      </c>
      <c r="J498" s="8" t="n">
        <v>135973.99</v>
      </c>
      <c r="K498" s="8" t="n">
        <v>4869.24</v>
      </c>
      <c r="L498" s="8" t="n">
        <v>25501.02</v>
      </c>
      <c r="M498" s="8" t="n">
        <v>0</v>
      </c>
      <c r="N498" s="8" t="n">
        <v>110472.97</v>
      </c>
    </row>
    <row r="499" customFormat="false" ht="37.3" hidden="false" customHeight="true" outlineLevel="0" collapsed="false">
      <c r="A499" s="6" t="s">
        <v>1314</v>
      </c>
      <c r="B499" s="7" t="s">
        <v>1315</v>
      </c>
      <c r="C499" s="6" t="s">
        <v>22</v>
      </c>
      <c r="D499" s="6" t="s">
        <v>1316</v>
      </c>
      <c r="E499" s="7" t="s">
        <v>487</v>
      </c>
      <c r="F499" s="8" t="n">
        <v>3032.8</v>
      </c>
      <c r="G499" s="9" t="n">
        <v>6.66</v>
      </c>
      <c r="H499" s="8" t="n">
        <v>231827.28</v>
      </c>
      <c r="I499" s="8" t="n">
        <v>20198.49</v>
      </c>
      <c r="J499" s="8" t="n">
        <v>289025.97</v>
      </c>
      <c r="K499" s="8" t="n">
        <v>32411.99</v>
      </c>
      <c r="L499" s="8" t="n">
        <v>215490.3</v>
      </c>
      <c r="M499" s="8" t="n">
        <v>0</v>
      </c>
      <c r="N499" s="8" t="n">
        <v>73535.67</v>
      </c>
    </row>
    <row r="500" customFormat="false" ht="37.3" hidden="false" customHeight="true" outlineLevel="0" collapsed="false">
      <c r="A500" s="6" t="s">
        <v>1317</v>
      </c>
      <c r="B500" s="7" t="s">
        <v>1318</v>
      </c>
      <c r="C500" s="6" t="s">
        <v>22</v>
      </c>
      <c r="D500" s="6" t="s">
        <v>1319</v>
      </c>
      <c r="E500" s="7" t="s">
        <v>487</v>
      </c>
      <c r="F500" s="8" t="n">
        <v>5907.4</v>
      </c>
      <c r="G500" s="9" t="n">
        <v>6.66</v>
      </c>
      <c r="H500" s="8" t="n">
        <v>451562.31</v>
      </c>
      <c r="I500" s="8" t="n">
        <v>39343.28</v>
      </c>
      <c r="J500" s="8" t="n">
        <v>562976</v>
      </c>
      <c r="K500" s="8" t="n">
        <v>168825.76</v>
      </c>
      <c r="L500" s="8" t="n">
        <v>431350.97</v>
      </c>
      <c r="M500" s="8" t="n">
        <v>0</v>
      </c>
      <c r="N500" s="8" t="n">
        <v>131625.03</v>
      </c>
    </row>
    <row r="501" customFormat="false" ht="37.3" hidden="false" customHeight="true" outlineLevel="0" collapsed="false">
      <c r="A501" s="6" t="s">
        <v>1320</v>
      </c>
      <c r="B501" s="7" t="s">
        <v>1321</v>
      </c>
      <c r="C501" s="6" t="s">
        <v>22</v>
      </c>
      <c r="D501" s="6" t="s">
        <v>1322</v>
      </c>
      <c r="E501" s="7" t="s">
        <v>487</v>
      </c>
      <c r="F501" s="8" t="n">
        <v>515</v>
      </c>
      <c r="G501" s="9" t="n">
        <v>6.66</v>
      </c>
      <c r="H501" s="8" t="n">
        <v>39366.84</v>
      </c>
      <c r="I501" s="8" t="n">
        <v>3429.87</v>
      </c>
      <c r="J501" s="8" t="n">
        <v>49079.73</v>
      </c>
      <c r="K501" s="8" t="n">
        <v>7777.11</v>
      </c>
      <c r="L501" s="8" t="n">
        <v>23735.83</v>
      </c>
      <c r="M501" s="8" t="n">
        <v>0</v>
      </c>
      <c r="N501" s="8" t="n">
        <v>25343.9</v>
      </c>
    </row>
    <row r="502" customFormat="false" ht="37.3" hidden="false" customHeight="true" outlineLevel="0" collapsed="false">
      <c r="A502" s="6" t="s">
        <v>1323</v>
      </c>
      <c r="B502" s="7" t="s">
        <v>1324</v>
      </c>
      <c r="C502" s="6" t="s">
        <v>22</v>
      </c>
      <c r="D502" s="6" t="s">
        <v>1325</v>
      </c>
      <c r="E502" s="7" t="s">
        <v>487</v>
      </c>
      <c r="F502" s="8" t="n">
        <v>505</v>
      </c>
      <c r="G502" s="9" t="n">
        <v>6.66</v>
      </c>
      <c r="H502" s="8" t="n">
        <v>38602.2</v>
      </c>
      <c r="I502" s="8" t="n">
        <v>3363.27</v>
      </c>
      <c r="J502" s="8" t="n">
        <v>48126.47</v>
      </c>
      <c r="K502" s="8" t="n">
        <v>-375.52</v>
      </c>
      <c r="L502" s="8" t="n">
        <v>25982.08</v>
      </c>
      <c r="M502" s="8" t="n">
        <v>0</v>
      </c>
      <c r="N502" s="8" t="n">
        <v>22144.39</v>
      </c>
    </row>
    <row r="503" customFormat="false" ht="37.3" hidden="false" customHeight="true" outlineLevel="0" collapsed="false">
      <c r="A503" s="6" t="s">
        <v>1326</v>
      </c>
      <c r="B503" s="7" t="s">
        <v>1327</v>
      </c>
      <c r="C503" s="6" t="s">
        <v>22</v>
      </c>
      <c r="D503" s="6" t="s">
        <v>1328</v>
      </c>
      <c r="E503" s="7" t="s">
        <v>487</v>
      </c>
      <c r="F503" s="8" t="n">
        <v>3392.5</v>
      </c>
      <c r="G503" s="9" t="n">
        <v>6.66</v>
      </c>
      <c r="H503" s="8" t="n">
        <v>259323.24</v>
      </c>
      <c r="I503" s="8" t="n">
        <v>22594.1</v>
      </c>
      <c r="J503" s="8" t="n">
        <v>323564.74</v>
      </c>
      <c r="K503" s="8" t="n">
        <v>44538.28</v>
      </c>
      <c r="L503" s="8" t="n">
        <v>234917.35</v>
      </c>
      <c r="M503" s="8" t="n">
        <v>0</v>
      </c>
      <c r="N503" s="8" t="n">
        <v>88647.39</v>
      </c>
    </row>
    <row r="504" customFormat="false" ht="37.3" hidden="false" customHeight="true" outlineLevel="0" collapsed="false">
      <c r="A504" s="6" t="s">
        <v>1329</v>
      </c>
      <c r="B504" s="7" t="s">
        <v>1330</v>
      </c>
      <c r="C504" s="6" t="s">
        <v>22</v>
      </c>
      <c r="D504" s="6" t="s">
        <v>1331</v>
      </c>
      <c r="E504" s="7" t="s">
        <v>487</v>
      </c>
      <c r="F504" s="8" t="n">
        <v>1404.4</v>
      </c>
      <c r="G504" s="9" t="n">
        <v>6.66</v>
      </c>
      <c r="H504" s="8" t="n">
        <v>107352.72</v>
      </c>
      <c r="I504" s="8" t="n">
        <v>9353.31</v>
      </c>
      <c r="J504" s="8" t="n">
        <v>133839.71</v>
      </c>
      <c r="K504" s="8" t="n">
        <v>9570.29</v>
      </c>
      <c r="L504" s="8" t="n">
        <v>62482.29</v>
      </c>
      <c r="M504" s="8" t="n">
        <v>0</v>
      </c>
      <c r="N504" s="8" t="n">
        <v>71357.42</v>
      </c>
    </row>
    <row r="505" customFormat="false" ht="37.3" hidden="false" customHeight="true" outlineLevel="0" collapsed="false">
      <c r="A505" s="6" t="s">
        <v>1332</v>
      </c>
      <c r="B505" s="7" t="s">
        <v>1333</v>
      </c>
      <c r="C505" s="6" t="s">
        <v>22</v>
      </c>
      <c r="D505" s="6" t="s">
        <v>1334</v>
      </c>
      <c r="E505" s="7" t="s">
        <v>487</v>
      </c>
      <c r="F505" s="8" t="n">
        <v>4131.6</v>
      </c>
      <c r="G505" s="9" t="n">
        <v>6.66</v>
      </c>
      <c r="H505" s="8" t="n">
        <v>314728.5</v>
      </c>
      <c r="I505" s="8" t="n">
        <v>27516.36</v>
      </c>
      <c r="J505" s="8" t="n">
        <v>392112.34</v>
      </c>
      <c r="K505" s="8" t="n">
        <v>79812.41</v>
      </c>
      <c r="L505" s="8" t="n">
        <v>104134.57</v>
      </c>
      <c r="M505" s="8" t="n">
        <v>0</v>
      </c>
      <c r="N505" s="8" t="n">
        <v>287977.77</v>
      </c>
    </row>
    <row r="506" customFormat="false" ht="37.3" hidden="false" customHeight="true" outlineLevel="0" collapsed="false">
      <c r="A506" s="6" t="s">
        <v>1335</v>
      </c>
      <c r="B506" s="7" t="s">
        <v>1336</v>
      </c>
      <c r="C506" s="6" t="s">
        <v>22</v>
      </c>
      <c r="D506" s="6" t="s">
        <v>1337</v>
      </c>
      <c r="E506" s="7" t="s">
        <v>487</v>
      </c>
      <c r="F506" s="8" t="n">
        <v>405.2</v>
      </c>
      <c r="G506" s="9" t="n">
        <v>6.66</v>
      </c>
      <c r="H506" s="8" t="n">
        <v>30973.56</v>
      </c>
      <c r="I506" s="8" t="n">
        <v>2698.63</v>
      </c>
      <c r="J506" s="8" t="n">
        <v>38615.67</v>
      </c>
      <c r="K506" s="8" t="n">
        <v>792.45</v>
      </c>
      <c r="L506" s="8" t="n">
        <v>7725.96</v>
      </c>
      <c r="M506" s="8" t="n">
        <v>0</v>
      </c>
      <c r="N506" s="8" t="n">
        <v>30889.71</v>
      </c>
    </row>
    <row r="507" customFormat="false" ht="37.3" hidden="false" customHeight="true" outlineLevel="0" collapsed="false">
      <c r="A507" s="6" t="s">
        <v>1338</v>
      </c>
      <c r="B507" s="7" t="s">
        <v>1339</v>
      </c>
      <c r="C507" s="6" t="s">
        <v>22</v>
      </c>
      <c r="D507" s="6" t="s">
        <v>1340</v>
      </c>
      <c r="E507" s="7" t="s">
        <v>487</v>
      </c>
      <c r="F507" s="8" t="n">
        <v>666.36</v>
      </c>
      <c r="G507" s="9" t="n">
        <v>6.66</v>
      </c>
      <c r="H507" s="8" t="n">
        <v>50936.64</v>
      </c>
      <c r="I507" s="8" t="n">
        <v>4437.94</v>
      </c>
      <c r="J507" s="8" t="n">
        <v>63504.22</v>
      </c>
      <c r="K507" s="8" t="n">
        <v>4482.19</v>
      </c>
      <c r="L507" s="8" t="n">
        <v>19893.97</v>
      </c>
      <c r="M507" s="8" t="n">
        <v>0</v>
      </c>
      <c r="N507" s="8" t="n">
        <v>43610.25</v>
      </c>
    </row>
    <row r="508" customFormat="false" ht="37.3" hidden="false" customHeight="true" outlineLevel="0" collapsed="false">
      <c r="A508" s="6" t="s">
        <v>1341</v>
      </c>
      <c r="B508" s="7" t="s">
        <v>1342</v>
      </c>
      <c r="C508" s="6" t="s">
        <v>22</v>
      </c>
      <c r="D508" s="6" t="s">
        <v>1343</v>
      </c>
      <c r="E508" s="7" t="s">
        <v>487</v>
      </c>
      <c r="F508" s="8" t="n">
        <v>7854.3</v>
      </c>
      <c r="G508" s="9" t="n">
        <v>6.66</v>
      </c>
      <c r="H508" s="8" t="n">
        <v>603262.32</v>
      </c>
      <c r="I508" s="8" t="n">
        <v>52309.64</v>
      </c>
      <c r="J508" s="8" t="n">
        <v>754150.49</v>
      </c>
      <c r="K508" s="8" t="n">
        <v>82314.37</v>
      </c>
      <c r="L508" s="8" t="n">
        <v>373162.94</v>
      </c>
      <c r="M508" s="8" t="n">
        <v>0</v>
      </c>
      <c r="N508" s="8" t="n">
        <v>380987.55</v>
      </c>
    </row>
    <row r="509" customFormat="false" ht="37.3" hidden="false" customHeight="true" outlineLevel="0" collapsed="false">
      <c r="A509" s="6" t="s">
        <v>1344</v>
      </c>
      <c r="B509" s="7" t="s">
        <v>1345</v>
      </c>
      <c r="C509" s="6" t="s">
        <v>22</v>
      </c>
      <c r="D509" s="6" t="s">
        <v>1346</v>
      </c>
      <c r="E509" s="7" t="s">
        <v>487</v>
      </c>
      <c r="F509" s="8" t="n">
        <v>250.9</v>
      </c>
      <c r="G509" s="9" t="n">
        <v>6.66</v>
      </c>
      <c r="H509" s="8" t="n">
        <v>19178.76</v>
      </c>
      <c r="I509" s="8" t="n">
        <v>1671</v>
      </c>
      <c r="J509" s="8" t="n">
        <v>23910.74</v>
      </c>
      <c r="K509" s="8" t="n">
        <v>738.92</v>
      </c>
      <c r="L509" s="8" t="n">
        <v>16974</v>
      </c>
      <c r="M509" s="8" t="n">
        <v>409.59</v>
      </c>
      <c r="N509" s="8" t="n">
        <f aca="false">6936.74+409.59</f>
        <v>7346.33</v>
      </c>
    </row>
    <row r="510" customFormat="false" ht="37.3" hidden="false" customHeight="true" outlineLevel="0" collapsed="false">
      <c r="A510" s="6" t="s">
        <v>1347</v>
      </c>
      <c r="B510" s="7" t="s">
        <v>1348</v>
      </c>
      <c r="C510" s="6" t="s">
        <v>22</v>
      </c>
      <c r="D510" s="6" t="s">
        <v>1349</v>
      </c>
      <c r="E510" s="7" t="s">
        <v>487</v>
      </c>
      <c r="F510" s="8" t="n">
        <v>450.3</v>
      </c>
      <c r="G510" s="9" t="n">
        <v>6.66</v>
      </c>
      <c r="H510" s="8" t="n">
        <v>34420.8</v>
      </c>
      <c r="I510" s="8" t="n">
        <v>2999</v>
      </c>
      <c r="J510" s="8" t="n">
        <v>42913.48</v>
      </c>
      <c r="K510" s="8" t="n">
        <v>3576.63</v>
      </c>
      <c r="L510" s="8" t="n">
        <v>20013.06</v>
      </c>
      <c r="M510" s="8" t="n">
        <v>0</v>
      </c>
      <c r="N510" s="8" t="n">
        <v>22900.42</v>
      </c>
    </row>
    <row r="511" customFormat="false" ht="37.3" hidden="false" customHeight="true" outlineLevel="0" collapsed="false">
      <c r="A511" s="6" t="s">
        <v>1350</v>
      </c>
      <c r="B511" s="7" t="s">
        <v>1351</v>
      </c>
      <c r="C511" s="6" t="s">
        <v>22</v>
      </c>
      <c r="D511" s="6" t="s">
        <v>1352</v>
      </c>
      <c r="E511" s="7" t="s">
        <v>487</v>
      </c>
      <c r="F511" s="8" t="n">
        <v>380.6</v>
      </c>
      <c r="G511" s="9" t="n">
        <v>6.66</v>
      </c>
      <c r="H511" s="8" t="n">
        <v>29093.64</v>
      </c>
      <c r="I511" s="8" t="n">
        <v>2534.79</v>
      </c>
      <c r="J511" s="8" t="n">
        <v>36271.79</v>
      </c>
      <c r="K511" s="8" t="n">
        <v>0</v>
      </c>
      <c r="L511" s="8" t="n">
        <v>4479.82</v>
      </c>
      <c r="M511" s="8" t="n">
        <v>0</v>
      </c>
      <c r="N511" s="8" t="n">
        <v>31791.97</v>
      </c>
    </row>
    <row r="512" customFormat="false" ht="37.3" hidden="false" customHeight="true" outlineLevel="0" collapsed="false">
      <c r="A512" s="6" t="s">
        <v>1353</v>
      </c>
      <c r="B512" s="7" t="s">
        <v>1354</v>
      </c>
      <c r="C512" s="6" t="s">
        <v>22</v>
      </c>
      <c r="D512" s="6" t="s">
        <v>1355</v>
      </c>
      <c r="E512" s="7" t="s">
        <v>487</v>
      </c>
      <c r="F512" s="8" t="n">
        <v>4249.5</v>
      </c>
      <c r="G512" s="9" t="n">
        <v>6.66</v>
      </c>
      <c r="H512" s="8" t="n">
        <v>324832.25</v>
      </c>
      <c r="I512" s="8" t="n">
        <v>28301.73</v>
      </c>
      <c r="J512" s="8" t="n">
        <v>404978.2</v>
      </c>
      <c r="K512" s="8" t="n">
        <v>100177</v>
      </c>
      <c r="L512" s="8" t="n">
        <v>249442.04</v>
      </c>
      <c r="M512" s="8" t="n">
        <v>0</v>
      </c>
      <c r="N512" s="8" t="n">
        <v>155536.16</v>
      </c>
    </row>
    <row r="513" customFormat="false" ht="37.3" hidden="false" customHeight="true" outlineLevel="0" collapsed="false">
      <c r="A513" s="6" t="s">
        <v>1356</v>
      </c>
      <c r="B513" s="7" t="s">
        <v>1357</v>
      </c>
      <c r="C513" s="6" t="s">
        <v>22</v>
      </c>
      <c r="D513" s="6" t="s">
        <v>1358</v>
      </c>
      <c r="E513" s="7" t="s">
        <v>487</v>
      </c>
      <c r="F513" s="8" t="n">
        <v>6026.4</v>
      </c>
      <c r="G513" s="9" t="n">
        <v>6.66</v>
      </c>
      <c r="H513" s="8" t="n">
        <v>460658.82</v>
      </c>
      <c r="I513" s="8" t="n">
        <v>40135.78</v>
      </c>
      <c r="J513" s="8" t="n">
        <v>574317</v>
      </c>
      <c r="K513" s="8" t="n">
        <v>60128.28</v>
      </c>
      <c r="L513" s="8" t="n">
        <v>207966.31</v>
      </c>
      <c r="M513" s="8" t="n">
        <v>0</v>
      </c>
      <c r="N513" s="8" t="n">
        <v>366350.69</v>
      </c>
    </row>
    <row r="514" customFormat="false" ht="37.3" hidden="false" customHeight="true" outlineLevel="0" collapsed="false">
      <c r="A514" s="6" t="s">
        <v>1359</v>
      </c>
      <c r="B514" s="7" t="s">
        <v>1360</v>
      </c>
      <c r="C514" s="6" t="s">
        <v>22</v>
      </c>
      <c r="D514" s="6" t="s">
        <v>1361</v>
      </c>
      <c r="E514" s="7" t="s">
        <v>487</v>
      </c>
      <c r="F514" s="8" t="n">
        <v>339.6</v>
      </c>
      <c r="G514" s="9" t="n">
        <v>6.66</v>
      </c>
      <c r="H514" s="8" t="n">
        <v>25997.32</v>
      </c>
      <c r="I514" s="8" t="n">
        <v>2261.74</v>
      </c>
      <c r="J514" s="8" t="n">
        <v>32416.82</v>
      </c>
      <c r="K514" s="8" t="n">
        <v>547.01</v>
      </c>
      <c r="L514" s="8" t="n">
        <v>26420.79</v>
      </c>
      <c r="M514" s="8" t="n">
        <v>0</v>
      </c>
      <c r="N514" s="8" t="n">
        <v>5996.03</v>
      </c>
    </row>
    <row r="515" customFormat="false" ht="37.3" hidden="false" customHeight="true" outlineLevel="0" collapsed="false">
      <c r="A515" s="6" t="s">
        <v>1362</v>
      </c>
      <c r="B515" s="7" t="s">
        <v>1363</v>
      </c>
      <c r="C515" s="6" t="s">
        <v>22</v>
      </c>
      <c r="D515" s="6" t="s">
        <v>1364</v>
      </c>
      <c r="E515" s="7" t="s">
        <v>487</v>
      </c>
      <c r="F515" s="8" t="n">
        <v>741</v>
      </c>
      <c r="G515" s="9" t="n">
        <v>6.66</v>
      </c>
      <c r="H515" s="8" t="n">
        <v>56642.16</v>
      </c>
      <c r="I515" s="8" t="n">
        <v>4935.07</v>
      </c>
      <c r="J515" s="8" t="n">
        <v>70617.47</v>
      </c>
      <c r="K515" s="8" t="n">
        <v>5514.78</v>
      </c>
      <c r="L515" s="8" t="n">
        <v>35517.79</v>
      </c>
      <c r="M515" s="8" t="n">
        <v>0</v>
      </c>
      <c r="N515" s="8" t="n">
        <v>35099.68</v>
      </c>
    </row>
    <row r="516" customFormat="false" ht="37.3" hidden="false" customHeight="true" outlineLevel="0" collapsed="false">
      <c r="A516" s="6" t="s">
        <v>1365</v>
      </c>
      <c r="B516" s="7" t="s">
        <v>1366</v>
      </c>
      <c r="C516" s="6" t="s">
        <v>22</v>
      </c>
      <c r="D516" s="6" t="s">
        <v>1367</v>
      </c>
      <c r="E516" s="7" t="s">
        <v>487</v>
      </c>
      <c r="F516" s="8" t="n">
        <v>733.6</v>
      </c>
      <c r="G516" s="9" t="n">
        <v>6.66</v>
      </c>
      <c r="H516" s="8" t="n">
        <v>56076.48</v>
      </c>
      <c r="I516" s="8" t="n">
        <v>4885.77</v>
      </c>
      <c r="J516" s="8" t="n">
        <v>69912.21</v>
      </c>
      <c r="K516" s="8" t="n">
        <v>1831.36</v>
      </c>
      <c r="L516" s="8" t="n">
        <v>15626.84</v>
      </c>
      <c r="M516" s="8" t="n">
        <v>0</v>
      </c>
      <c r="N516" s="8" t="n">
        <v>54285.37</v>
      </c>
    </row>
    <row r="517" customFormat="false" ht="37.3" hidden="false" customHeight="true" outlineLevel="0" collapsed="false">
      <c r="A517" s="6" t="s">
        <v>1368</v>
      </c>
      <c r="B517" s="7" t="s">
        <v>1369</v>
      </c>
      <c r="C517" s="6" t="s">
        <v>22</v>
      </c>
      <c r="D517" s="6" t="s">
        <v>1370</v>
      </c>
      <c r="E517" s="7" t="s">
        <v>487</v>
      </c>
      <c r="F517" s="8" t="n">
        <v>662.2</v>
      </c>
      <c r="G517" s="9" t="n">
        <v>6.66</v>
      </c>
      <c r="H517" s="8" t="n">
        <v>50618.52</v>
      </c>
      <c r="I517" s="8" t="n">
        <v>4410.24</v>
      </c>
      <c r="J517" s="8" t="n">
        <v>63107.62</v>
      </c>
      <c r="K517" s="8" t="n">
        <v>9716.26</v>
      </c>
      <c r="L517" s="8" t="n">
        <v>16329.46</v>
      </c>
      <c r="M517" s="8" t="n">
        <v>0</v>
      </c>
      <c r="N517" s="8" t="n">
        <v>46778.16</v>
      </c>
    </row>
    <row r="518" customFormat="false" ht="37.3" hidden="false" customHeight="true" outlineLevel="0" collapsed="false">
      <c r="A518" s="6" t="s">
        <v>1371</v>
      </c>
      <c r="B518" s="7" t="s">
        <v>1372</v>
      </c>
      <c r="C518" s="6" t="s">
        <v>22</v>
      </c>
      <c r="D518" s="6" t="s">
        <v>1373</v>
      </c>
      <c r="E518" s="7" t="s">
        <v>487</v>
      </c>
      <c r="F518" s="8" t="n">
        <v>2627.5</v>
      </c>
      <c r="G518" s="9" t="n">
        <v>6.66</v>
      </c>
      <c r="H518" s="8" t="n">
        <v>200846.4</v>
      </c>
      <c r="I518" s="8" t="n">
        <v>17499.16</v>
      </c>
      <c r="J518" s="8" t="n">
        <v>250401.06</v>
      </c>
      <c r="K518" s="8" t="n">
        <v>46617.61</v>
      </c>
      <c r="L518" s="8" t="n">
        <v>65181.76</v>
      </c>
      <c r="M518" s="8" t="n">
        <v>0</v>
      </c>
      <c r="N518" s="8" t="n">
        <v>185219.3</v>
      </c>
    </row>
    <row r="519" customFormat="false" ht="37.3" hidden="false" customHeight="true" outlineLevel="0" collapsed="false">
      <c r="A519" s="6" t="s">
        <v>1374</v>
      </c>
      <c r="B519" s="7" t="s">
        <v>1375</v>
      </c>
      <c r="C519" s="6" t="s">
        <v>22</v>
      </c>
      <c r="D519" s="6" t="s">
        <v>1376</v>
      </c>
      <c r="E519" s="7" t="s">
        <v>487</v>
      </c>
      <c r="F519" s="8" t="n">
        <v>1140.7</v>
      </c>
      <c r="G519" s="9" t="n">
        <v>6.66</v>
      </c>
      <c r="H519" s="8" t="n">
        <v>87195.36</v>
      </c>
      <c r="I519" s="8" t="n">
        <v>7597.08</v>
      </c>
      <c r="J519" s="8" t="n">
        <v>108708.98</v>
      </c>
      <c r="K519" s="8" t="n">
        <v>23444.92</v>
      </c>
      <c r="L519" s="8" t="n">
        <v>32045.93</v>
      </c>
      <c r="M519" s="8" t="n">
        <v>0</v>
      </c>
      <c r="N519" s="8" t="n">
        <v>76663.05</v>
      </c>
    </row>
    <row r="520" customFormat="false" ht="37.3" hidden="false" customHeight="true" outlineLevel="0" collapsed="false">
      <c r="A520" s="6" t="s">
        <v>1377</v>
      </c>
      <c r="B520" s="7" t="s">
        <v>1378</v>
      </c>
      <c r="C520" s="6" t="s">
        <v>22</v>
      </c>
      <c r="D520" s="6" t="s">
        <v>1379</v>
      </c>
      <c r="E520" s="7" t="s">
        <v>487</v>
      </c>
      <c r="F520" s="8" t="n">
        <v>2669.6</v>
      </c>
      <c r="G520" s="9" t="n">
        <v>6.66</v>
      </c>
      <c r="H520" s="8" t="n">
        <v>204064.8</v>
      </c>
      <c r="I520" s="8" t="n">
        <v>17779.52</v>
      </c>
      <c r="J520" s="8" t="n">
        <v>254413.48</v>
      </c>
      <c r="K520" s="8" t="n">
        <v>32238.32</v>
      </c>
      <c r="L520" s="8" t="n">
        <v>196704.55</v>
      </c>
      <c r="M520" s="8" t="n">
        <v>0</v>
      </c>
      <c r="N520" s="8" t="n">
        <v>57708.93</v>
      </c>
    </row>
    <row r="521" customFormat="false" ht="37.3" hidden="false" customHeight="true" outlineLevel="0" collapsed="false">
      <c r="A521" s="6" t="s">
        <v>1380</v>
      </c>
      <c r="B521" s="7" t="s">
        <v>1381</v>
      </c>
      <c r="C521" s="6" t="s">
        <v>22</v>
      </c>
      <c r="D521" s="6" t="s">
        <v>1382</v>
      </c>
      <c r="E521" s="7" t="s">
        <v>487</v>
      </c>
      <c r="F521" s="8" t="n">
        <v>2702.6</v>
      </c>
      <c r="G521" s="9" t="n">
        <v>6.66</v>
      </c>
      <c r="H521" s="8" t="n">
        <v>206586.24</v>
      </c>
      <c r="I521" s="8" t="n">
        <v>17999.31</v>
      </c>
      <c r="J521" s="8" t="n">
        <v>257557.33</v>
      </c>
      <c r="K521" s="8" t="n">
        <v>68186.15</v>
      </c>
      <c r="L521" s="8" t="n">
        <v>204453.61</v>
      </c>
      <c r="M521" s="8" t="n">
        <v>0</v>
      </c>
      <c r="N521" s="8" t="n">
        <v>53103.72</v>
      </c>
    </row>
    <row r="522" customFormat="false" ht="37.3" hidden="false" customHeight="true" outlineLevel="0" collapsed="false">
      <c r="A522" s="6" t="s">
        <v>1383</v>
      </c>
      <c r="B522" s="7" t="s">
        <v>1384</v>
      </c>
      <c r="C522" s="6" t="s">
        <v>22</v>
      </c>
      <c r="D522" s="6" t="s">
        <v>1385</v>
      </c>
      <c r="E522" s="7" t="s">
        <v>487</v>
      </c>
      <c r="F522" s="8" t="n">
        <v>4451</v>
      </c>
      <c r="G522" s="9" t="n">
        <v>6.66</v>
      </c>
      <c r="H522" s="8" t="n">
        <v>340234.83</v>
      </c>
      <c r="I522" s="8" t="n">
        <v>29643.69</v>
      </c>
      <c r="J522" s="8" t="n">
        <v>424180.74</v>
      </c>
      <c r="K522" s="8" t="n">
        <v>48047.88</v>
      </c>
      <c r="L522" s="8" t="n">
        <v>349920.5</v>
      </c>
      <c r="M522" s="8" t="n">
        <v>0</v>
      </c>
      <c r="N522" s="8" t="n">
        <v>74260.24</v>
      </c>
    </row>
    <row r="523" customFormat="false" ht="37.3" hidden="false" customHeight="true" outlineLevel="0" collapsed="false">
      <c r="A523" s="6" t="s">
        <v>1386</v>
      </c>
      <c r="B523" s="7" t="s">
        <v>1387</v>
      </c>
      <c r="C523" s="6" t="s">
        <v>22</v>
      </c>
      <c r="D523" s="6" t="s">
        <v>1388</v>
      </c>
      <c r="E523" s="7" t="s">
        <v>487</v>
      </c>
      <c r="F523" s="8" t="n">
        <v>521.3</v>
      </c>
      <c r="G523" s="9" t="n">
        <v>6.66</v>
      </c>
      <c r="H523" s="8" t="n">
        <v>39848.51</v>
      </c>
      <c r="I523" s="8" t="n">
        <v>3471.87</v>
      </c>
      <c r="J523" s="8" t="n">
        <v>49680.24</v>
      </c>
      <c r="K523" s="8" t="n">
        <v>9485.52</v>
      </c>
      <c r="L523" s="8" t="n">
        <v>30119.14</v>
      </c>
      <c r="M523" s="8" t="n">
        <v>0</v>
      </c>
      <c r="N523" s="8" t="n">
        <v>19561.1</v>
      </c>
    </row>
    <row r="524" customFormat="false" ht="37.3" hidden="false" customHeight="true" outlineLevel="0" collapsed="false">
      <c r="A524" s="6" t="s">
        <v>1389</v>
      </c>
      <c r="B524" s="7" t="s">
        <v>1390</v>
      </c>
      <c r="C524" s="6" t="s">
        <v>22</v>
      </c>
      <c r="D524" s="6" t="s">
        <v>1391</v>
      </c>
      <c r="E524" s="7" t="s">
        <v>487</v>
      </c>
      <c r="F524" s="8" t="n">
        <v>1770</v>
      </c>
      <c r="G524" s="9" t="n">
        <v>9.66</v>
      </c>
      <c r="H524" s="8" t="n">
        <v>199018.93</v>
      </c>
      <c r="I524" s="8" t="n">
        <v>17098.22</v>
      </c>
      <c r="J524" s="8" t="n">
        <v>248331.19</v>
      </c>
      <c r="K524" s="8" t="n">
        <v>63783.44</v>
      </c>
      <c r="L524" s="8" t="n">
        <v>167847.16</v>
      </c>
      <c r="M524" s="8" t="n">
        <v>0</v>
      </c>
      <c r="N524" s="8" t="n">
        <v>80484.03</v>
      </c>
    </row>
    <row r="525" customFormat="false" ht="37.3" hidden="false" customHeight="true" outlineLevel="0" collapsed="false">
      <c r="A525" s="6" t="s">
        <v>1392</v>
      </c>
      <c r="B525" s="7" t="s">
        <v>1393</v>
      </c>
      <c r="C525" s="6" t="s">
        <v>22</v>
      </c>
      <c r="D525" s="6" t="s">
        <v>1394</v>
      </c>
      <c r="E525" s="7" t="s">
        <v>487</v>
      </c>
      <c r="F525" s="8" t="n">
        <v>6652.5</v>
      </c>
      <c r="G525" s="9" t="n">
        <v>6.66</v>
      </c>
      <c r="H525" s="8" t="n">
        <v>508517.73</v>
      </c>
      <c r="I525" s="8" t="n">
        <v>44305.72</v>
      </c>
      <c r="J525" s="8" t="n">
        <v>633984.25</v>
      </c>
      <c r="K525" s="8" t="n">
        <v>96507.74</v>
      </c>
      <c r="L525" s="8" t="n">
        <v>469717.32</v>
      </c>
      <c r="M525" s="8" t="n">
        <v>0</v>
      </c>
      <c r="N525" s="8" t="n">
        <v>164266.93</v>
      </c>
    </row>
    <row r="526" customFormat="false" ht="37.3" hidden="false" customHeight="true" outlineLevel="0" collapsed="false">
      <c r="A526" s="6" t="s">
        <v>1395</v>
      </c>
      <c r="B526" s="7" t="s">
        <v>1396</v>
      </c>
      <c r="C526" s="6" t="s">
        <v>22</v>
      </c>
      <c r="D526" s="6" t="s">
        <v>1397</v>
      </c>
      <c r="E526" s="7" t="s">
        <v>487</v>
      </c>
      <c r="F526" s="8" t="n">
        <v>5970</v>
      </c>
      <c r="G526" s="9" t="n">
        <v>6.66</v>
      </c>
      <c r="H526" s="8" t="n">
        <v>456347.27</v>
      </c>
      <c r="I526" s="8" t="n">
        <v>39656.99</v>
      </c>
      <c r="J526" s="8" t="n">
        <v>568838.42</v>
      </c>
      <c r="K526" s="8" t="n">
        <v>51060.37</v>
      </c>
      <c r="L526" s="8" t="n">
        <v>367968.75</v>
      </c>
      <c r="M526" s="8" t="n">
        <v>0</v>
      </c>
      <c r="N526" s="8" t="n">
        <v>200869.67</v>
      </c>
    </row>
    <row r="527" customFormat="false" ht="37.3" hidden="false" customHeight="true" outlineLevel="0" collapsed="false">
      <c r="A527" s="6" t="s">
        <v>1398</v>
      </c>
      <c r="B527" s="7" t="s">
        <v>1399</v>
      </c>
      <c r="C527" s="6" t="s">
        <v>22</v>
      </c>
      <c r="D527" s="6" t="s">
        <v>1400</v>
      </c>
      <c r="E527" s="7" t="s">
        <v>487</v>
      </c>
      <c r="F527" s="8" t="n">
        <v>10772.8</v>
      </c>
      <c r="G527" s="9" t="n">
        <v>6.66</v>
      </c>
      <c r="H527" s="8" t="n">
        <v>823472.52</v>
      </c>
      <c r="I527" s="8" t="n">
        <v>71746.93</v>
      </c>
      <c r="J527" s="8" t="n">
        <v>1026646.93</v>
      </c>
      <c r="K527" s="8" t="n">
        <v>276061.63</v>
      </c>
      <c r="L527" s="8" t="n">
        <v>819447.2</v>
      </c>
      <c r="M527" s="8" t="n">
        <v>0</v>
      </c>
      <c r="N527" s="8" t="n">
        <v>207199.73</v>
      </c>
    </row>
    <row r="528" customFormat="false" ht="37.3" hidden="false" customHeight="true" outlineLevel="0" collapsed="false">
      <c r="A528" s="6" t="s">
        <v>1401</v>
      </c>
      <c r="B528" s="7" t="s">
        <v>1402</v>
      </c>
      <c r="C528" s="6" t="s">
        <v>22</v>
      </c>
      <c r="D528" s="6" t="s">
        <v>1403</v>
      </c>
      <c r="E528" s="7" t="s">
        <v>487</v>
      </c>
      <c r="F528" s="8" t="n">
        <v>4010</v>
      </c>
      <c r="G528" s="9" t="n">
        <v>6.66</v>
      </c>
      <c r="H528" s="8" t="n">
        <v>306524.86</v>
      </c>
      <c r="I528" s="8" t="n">
        <v>26706.56</v>
      </c>
      <c r="J528" s="8" t="n">
        <v>382153.66</v>
      </c>
      <c r="K528" s="8" t="n">
        <v>57577.87</v>
      </c>
      <c r="L528" s="8" t="n">
        <v>324795.43</v>
      </c>
      <c r="M528" s="8" t="n">
        <v>0</v>
      </c>
      <c r="N528" s="8" t="n">
        <v>57358.23</v>
      </c>
    </row>
    <row r="529" customFormat="false" ht="37.3" hidden="false" customHeight="true" outlineLevel="0" collapsed="false">
      <c r="A529" s="6" t="s">
        <v>1404</v>
      </c>
      <c r="B529" s="7" t="s">
        <v>1405</v>
      </c>
      <c r="C529" s="6" t="s">
        <v>22</v>
      </c>
      <c r="D529" s="6" t="s">
        <v>1406</v>
      </c>
      <c r="E529" s="7" t="s">
        <v>487</v>
      </c>
      <c r="F529" s="8" t="n">
        <v>4347.4</v>
      </c>
      <c r="G529" s="9" t="n">
        <v>6.66</v>
      </c>
      <c r="H529" s="8" t="n">
        <v>332314.77</v>
      </c>
      <c r="I529" s="8" t="n">
        <v>28953.67</v>
      </c>
      <c r="J529" s="8" t="n">
        <v>414300.64</v>
      </c>
      <c r="K529" s="8" t="n">
        <v>97210.92</v>
      </c>
      <c r="L529" s="8" t="n">
        <v>331265.66</v>
      </c>
      <c r="M529" s="8" t="n">
        <v>0</v>
      </c>
      <c r="N529" s="8" t="n">
        <v>83034.98</v>
      </c>
    </row>
    <row r="530" customFormat="false" ht="37.3" hidden="false" customHeight="true" outlineLevel="0" collapsed="false">
      <c r="A530" s="6" t="s">
        <v>1407</v>
      </c>
      <c r="B530" s="7" t="s">
        <v>1408</v>
      </c>
      <c r="C530" s="6" t="s">
        <v>22</v>
      </c>
      <c r="D530" s="6" t="s">
        <v>1409</v>
      </c>
      <c r="E530" s="7" t="s">
        <v>487</v>
      </c>
      <c r="F530" s="8" t="n">
        <v>727.7</v>
      </c>
      <c r="G530" s="9" t="n">
        <v>6.66</v>
      </c>
      <c r="H530" s="8" t="n">
        <v>55625.4</v>
      </c>
      <c r="I530" s="8" t="n">
        <v>4846.48</v>
      </c>
      <c r="J530" s="8" t="n">
        <v>69742.82</v>
      </c>
      <c r="K530" s="8" t="n">
        <v>11659.05</v>
      </c>
      <c r="L530" s="8" t="n">
        <v>32341.58</v>
      </c>
      <c r="M530" s="8" t="n">
        <v>0</v>
      </c>
      <c r="N530" s="8" t="n">
        <v>37401.24</v>
      </c>
    </row>
    <row r="531" customFormat="false" ht="37.3" hidden="false" customHeight="true" outlineLevel="0" collapsed="false">
      <c r="A531" s="6" t="s">
        <v>1410</v>
      </c>
      <c r="B531" s="7" t="s">
        <v>1411</v>
      </c>
      <c r="C531" s="6" t="s">
        <v>22</v>
      </c>
      <c r="D531" s="6" t="s">
        <v>1412</v>
      </c>
      <c r="E531" s="7" t="s">
        <v>487</v>
      </c>
      <c r="F531" s="8" t="n">
        <v>411.2</v>
      </c>
      <c r="G531" s="9" t="n">
        <v>6.66</v>
      </c>
      <c r="H531" s="8" t="n">
        <v>31432.2</v>
      </c>
      <c r="I531" s="8" t="n">
        <v>2738.59</v>
      </c>
      <c r="J531" s="8" t="n">
        <v>39409.49</v>
      </c>
      <c r="K531" s="8" t="n">
        <v>6800.81</v>
      </c>
      <c r="L531" s="8" t="n">
        <v>32813.1</v>
      </c>
      <c r="M531" s="8" t="n">
        <v>0</v>
      </c>
      <c r="N531" s="8" t="n">
        <v>6596.39</v>
      </c>
    </row>
    <row r="532" customFormat="false" ht="37.3" hidden="false" customHeight="true" outlineLevel="0" collapsed="false">
      <c r="A532" s="6" t="s">
        <v>1413</v>
      </c>
      <c r="B532" s="7" t="s">
        <v>1414</v>
      </c>
      <c r="C532" s="6" t="s">
        <v>22</v>
      </c>
      <c r="D532" s="6" t="s">
        <v>1415</v>
      </c>
      <c r="E532" s="7" t="s">
        <v>487</v>
      </c>
      <c r="F532" s="8" t="n">
        <v>450.6</v>
      </c>
      <c r="G532" s="9" t="n">
        <v>6.66</v>
      </c>
      <c r="H532" s="8" t="n">
        <v>34443.96</v>
      </c>
      <c r="I532" s="8" t="n">
        <v>3000.99</v>
      </c>
      <c r="J532" s="8" t="n">
        <v>42942.33</v>
      </c>
      <c r="K532" s="8" t="n">
        <v>2683.06</v>
      </c>
      <c r="L532" s="8" t="n">
        <v>31413.18</v>
      </c>
      <c r="M532" s="8" t="n">
        <v>0</v>
      </c>
      <c r="N532" s="8" t="n">
        <v>11529.15</v>
      </c>
    </row>
    <row r="533" customFormat="false" ht="37.3" hidden="false" customHeight="true" outlineLevel="0" collapsed="false">
      <c r="A533" s="6" t="s">
        <v>1416</v>
      </c>
      <c r="B533" s="7" t="s">
        <v>1417</v>
      </c>
      <c r="C533" s="6" t="s">
        <v>22</v>
      </c>
      <c r="D533" s="6" t="s">
        <v>1418</v>
      </c>
      <c r="E533" s="7" t="s">
        <v>487</v>
      </c>
      <c r="F533" s="8" t="n">
        <v>1800</v>
      </c>
      <c r="G533" s="9" t="n">
        <v>6.66</v>
      </c>
      <c r="H533" s="8" t="n">
        <v>137592.36</v>
      </c>
      <c r="I533" s="8" t="n">
        <v>11988</v>
      </c>
      <c r="J533" s="8" t="n">
        <v>171540.36</v>
      </c>
      <c r="K533" s="8" t="n">
        <v>11428.43</v>
      </c>
      <c r="L533" s="8" t="n">
        <v>116602.31</v>
      </c>
      <c r="M533" s="8" t="n">
        <v>0</v>
      </c>
      <c r="N533" s="8" t="n">
        <v>54938.05</v>
      </c>
    </row>
    <row r="534" customFormat="false" ht="37.3" hidden="false" customHeight="true" outlineLevel="0" collapsed="false">
      <c r="A534" s="6" t="s">
        <v>1419</v>
      </c>
      <c r="B534" s="7" t="s">
        <v>1420</v>
      </c>
      <c r="C534" s="6" t="s">
        <v>22</v>
      </c>
      <c r="D534" s="6" t="s">
        <v>1421</v>
      </c>
      <c r="E534" s="7" t="s">
        <v>487</v>
      </c>
      <c r="F534" s="8" t="n">
        <v>501.4</v>
      </c>
      <c r="G534" s="9" t="n">
        <v>6.66</v>
      </c>
      <c r="H534" s="8" t="n">
        <v>38327.04</v>
      </c>
      <c r="I534" s="8" t="n">
        <v>3339.31</v>
      </c>
      <c r="J534" s="8" t="n">
        <v>47783.43</v>
      </c>
      <c r="K534" s="8" t="n">
        <v>7645.17</v>
      </c>
      <c r="L534" s="8" t="n">
        <v>31769.5</v>
      </c>
      <c r="M534" s="8" t="n">
        <v>0</v>
      </c>
      <c r="N534" s="8" t="n">
        <v>16013.93</v>
      </c>
    </row>
    <row r="535" customFormat="false" ht="37.3" hidden="false" customHeight="true" outlineLevel="0" collapsed="false">
      <c r="A535" s="6" t="s">
        <v>1422</v>
      </c>
      <c r="B535" s="7" t="s">
        <v>1423</v>
      </c>
      <c r="C535" s="6" t="s">
        <v>22</v>
      </c>
      <c r="D535" s="6" t="s">
        <v>1424</v>
      </c>
      <c r="E535" s="7" t="s">
        <v>487</v>
      </c>
      <c r="F535" s="8" t="n">
        <v>399.7</v>
      </c>
      <c r="G535" s="9" t="n">
        <v>6.66</v>
      </c>
      <c r="H535" s="8" t="n">
        <v>30552.96</v>
      </c>
      <c r="I535" s="8" t="n">
        <v>2662.01</v>
      </c>
      <c r="J535" s="8" t="n">
        <v>38091.31</v>
      </c>
      <c r="K535" s="8" t="n">
        <v>5626.57</v>
      </c>
      <c r="L535" s="8" t="n">
        <v>22962.08</v>
      </c>
      <c r="M535" s="8" t="n">
        <v>0</v>
      </c>
      <c r="N535" s="8" t="n">
        <v>15129.23</v>
      </c>
    </row>
    <row r="536" customFormat="false" ht="37.3" hidden="false" customHeight="true" outlineLevel="0" collapsed="false">
      <c r="A536" s="6" t="s">
        <v>1425</v>
      </c>
      <c r="B536" s="7" t="s">
        <v>1426</v>
      </c>
      <c r="C536" s="6" t="s">
        <v>22</v>
      </c>
      <c r="D536" s="6" t="s">
        <v>1427</v>
      </c>
      <c r="E536" s="7" t="s">
        <v>487</v>
      </c>
      <c r="F536" s="8" t="n">
        <v>739.9</v>
      </c>
      <c r="G536" s="9" t="n">
        <v>6.66</v>
      </c>
      <c r="H536" s="8" t="n">
        <v>56558.04</v>
      </c>
      <c r="I536" s="8" t="n">
        <v>4927.72</v>
      </c>
      <c r="J536" s="8" t="n">
        <v>70512.54</v>
      </c>
      <c r="K536" s="8" t="n">
        <v>11096.24</v>
      </c>
      <c r="L536" s="8" t="n">
        <v>37089.79</v>
      </c>
      <c r="M536" s="8" t="n">
        <v>0</v>
      </c>
      <c r="N536" s="8" t="n">
        <v>33422.75</v>
      </c>
    </row>
    <row r="537" customFormat="false" ht="37.3" hidden="false" customHeight="true" outlineLevel="0" collapsed="false">
      <c r="A537" s="6" t="s">
        <v>1428</v>
      </c>
      <c r="B537" s="7" t="s">
        <v>1429</v>
      </c>
      <c r="C537" s="6" t="s">
        <v>22</v>
      </c>
      <c r="D537" s="6" t="s">
        <v>1430</v>
      </c>
      <c r="E537" s="7" t="s">
        <v>487</v>
      </c>
      <c r="F537" s="8" t="n">
        <v>2348.1</v>
      </c>
      <c r="G537" s="9" t="n">
        <v>6.66</v>
      </c>
      <c r="H537" s="8" t="n">
        <v>179489.05</v>
      </c>
      <c r="I537" s="8" t="n">
        <v>15638.34</v>
      </c>
      <c r="J537" s="8" t="n">
        <v>223774.31</v>
      </c>
      <c r="K537" s="8" t="n">
        <v>14625.25</v>
      </c>
      <c r="L537" s="8" t="n">
        <v>113313.97</v>
      </c>
      <c r="M537" s="8" t="n">
        <v>0</v>
      </c>
      <c r="N537" s="8" t="n">
        <v>110460.34</v>
      </c>
    </row>
    <row r="538" customFormat="false" ht="37.3" hidden="false" customHeight="true" outlineLevel="0" collapsed="false">
      <c r="A538" s="6" t="s">
        <v>1431</v>
      </c>
      <c r="B538" s="7" t="s">
        <v>1432</v>
      </c>
      <c r="C538" s="6" t="s">
        <v>22</v>
      </c>
      <c r="D538" s="6" t="s">
        <v>1433</v>
      </c>
      <c r="E538" s="7" t="s">
        <v>487</v>
      </c>
      <c r="F538" s="8" t="n">
        <v>725.3</v>
      </c>
      <c r="G538" s="9" t="n">
        <v>6.66</v>
      </c>
      <c r="H538" s="8" t="n">
        <v>55441.92</v>
      </c>
      <c r="I538" s="8" t="n">
        <v>4830.55</v>
      </c>
      <c r="J538" s="8" t="n">
        <v>69121.13</v>
      </c>
      <c r="K538" s="8" t="n">
        <v>6995.26</v>
      </c>
      <c r="L538" s="8" t="n">
        <v>57947.87</v>
      </c>
      <c r="M538" s="8" t="n">
        <v>0</v>
      </c>
      <c r="N538" s="8" t="n">
        <v>11173.26</v>
      </c>
    </row>
    <row r="539" customFormat="false" ht="37.3" hidden="false" customHeight="true" outlineLevel="0" collapsed="false">
      <c r="A539" s="6" t="s">
        <v>1434</v>
      </c>
      <c r="B539" s="7" t="s">
        <v>1435</v>
      </c>
      <c r="C539" s="6" t="s">
        <v>22</v>
      </c>
      <c r="D539" s="6" t="s">
        <v>1436</v>
      </c>
      <c r="E539" s="7" t="s">
        <v>487</v>
      </c>
      <c r="F539" s="8" t="n">
        <v>1093</v>
      </c>
      <c r="G539" s="9" t="n">
        <v>6.66</v>
      </c>
      <c r="H539" s="8" t="n">
        <v>83549.03</v>
      </c>
      <c r="I539" s="8" t="n">
        <v>7279.35</v>
      </c>
      <c r="J539" s="8" t="n">
        <v>104163.02</v>
      </c>
      <c r="K539" s="8" t="n">
        <v>11805.24</v>
      </c>
      <c r="L539" s="8" t="n">
        <v>66871.8</v>
      </c>
      <c r="M539" s="8" t="n">
        <v>0</v>
      </c>
      <c r="N539" s="8" t="n">
        <v>37291.22</v>
      </c>
    </row>
    <row r="540" customFormat="false" ht="37.3" hidden="false" customHeight="true" outlineLevel="0" collapsed="false">
      <c r="A540" s="6" t="s">
        <v>1437</v>
      </c>
      <c r="B540" s="7" t="s">
        <v>1438</v>
      </c>
      <c r="C540" s="6" t="s">
        <v>22</v>
      </c>
      <c r="D540" s="6" t="s">
        <v>1439</v>
      </c>
      <c r="E540" s="7" t="s">
        <v>487</v>
      </c>
      <c r="F540" s="8" t="n">
        <v>3390</v>
      </c>
      <c r="G540" s="9" t="n">
        <v>6.66</v>
      </c>
      <c r="H540" s="8" t="n">
        <v>259131.85</v>
      </c>
      <c r="I540" s="8" t="n">
        <v>22577.38</v>
      </c>
      <c r="J540" s="8" t="n">
        <v>323067.33</v>
      </c>
      <c r="K540" s="8" t="n">
        <v>37086.04</v>
      </c>
      <c r="L540" s="8" t="n">
        <v>249835.11</v>
      </c>
      <c r="M540" s="8" t="n">
        <v>0</v>
      </c>
      <c r="N540" s="8" t="n">
        <v>73232.22</v>
      </c>
    </row>
    <row r="541" customFormat="false" ht="37.3" hidden="false" customHeight="true" outlineLevel="0" collapsed="false">
      <c r="A541" s="6" t="s">
        <v>1440</v>
      </c>
      <c r="B541" s="7" t="s">
        <v>1441</v>
      </c>
      <c r="C541" s="6" t="s">
        <v>22</v>
      </c>
      <c r="D541" s="6" t="s">
        <v>1442</v>
      </c>
      <c r="E541" s="7" t="s">
        <v>487</v>
      </c>
      <c r="F541" s="8" t="n">
        <v>709.2</v>
      </c>
      <c r="G541" s="9" t="n">
        <v>6.66</v>
      </c>
      <c r="H541" s="8" t="n">
        <v>54211.2</v>
      </c>
      <c r="I541" s="8" t="n">
        <v>4723.27</v>
      </c>
      <c r="J541" s="8" t="n">
        <v>67586.71</v>
      </c>
      <c r="K541" s="8" t="n">
        <v>3370.36</v>
      </c>
      <c r="L541" s="8" t="n">
        <v>48038.37</v>
      </c>
      <c r="M541" s="8" t="n">
        <v>0</v>
      </c>
      <c r="N541" s="8" t="n">
        <v>19548.34</v>
      </c>
    </row>
    <row r="542" customFormat="false" ht="37.3" hidden="false" customHeight="true" outlineLevel="0" collapsed="false">
      <c r="A542" s="6" t="s">
        <v>1443</v>
      </c>
      <c r="B542" s="7" t="s">
        <v>1444</v>
      </c>
      <c r="C542" s="6" t="s">
        <v>22</v>
      </c>
      <c r="D542" s="6" t="s">
        <v>1445</v>
      </c>
      <c r="E542" s="7" t="s">
        <v>487</v>
      </c>
      <c r="F542" s="8" t="n">
        <v>4187.5</v>
      </c>
      <c r="G542" s="9" t="n">
        <v>6.66</v>
      </c>
      <c r="H542" s="8" t="n">
        <v>320093.59</v>
      </c>
      <c r="I542" s="8" t="n">
        <v>27888.77</v>
      </c>
      <c r="J542" s="8" t="n">
        <v>399069.86</v>
      </c>
      <c r="K542" s="8" t="n">
        <v>58613.98</v>
      </c>
      <c r="L542" s="8" t="n">
        <v>316846.04</v>
      </c>
      <c r="M542" s="8" t="n">
        <v>0</v>
      </c>
      <c r="N542" s="8" t="n">
        <v>82223.82</v>
      </c>
    </row>
    <row r="543" customFormat="false" ht="37.3" hidden="false" customHeight="true" outlineLevel="0" collapsed="false">
      <c r="A543" s="6" t="s">
        <v>1446</v>
      </c>
      <c r="B543" s="7" t="s">
        <v>1447</v>
      </c>
      <c r="C543" s="6" t="s">
        <v>22</v>
      </c>
      <c r="D543" s="6" t="s">
        <v>1448</v>
      </c>
      <c r="E543" s="7" t="s">
        <v>487</v>
      </c>
      <c r="F543" s="8" t="n">
        <v>1058.4</v>
      </c>
      <c r="G543" s="9" t="n">
        <v>6.66</v>
      </c>
      <c r="H543" s="8" t="n">
        <v>80904.34</v>
      </c>
      <c r="I543" s="8" t="n">
        <v>7048.92</v>
      </c>
      <c r="J543" s="8" t="n">
        <v>100865.74</v>
      </c>
      <c r="K543" s="8" t="n">
        <v>13080.53</v>
      </c>
      <c r="L543" s="8" t="n">
        <v>67344.56</v>
      </c>
      <c r="M543" s="8" t="n">
        <v>0</v>
      </c>
      <c r="N543" s="8" t="n">
        <v>33521.18</v>
      </c>
    </row>
    <row r="544" customFormat="false" ht="37.3" hidden="false" customHeight="true" outlineLevel="0" collapsed="false">
      <c r="A544" s="6" t="s">
        <v>1449</v>
      </c>
      <c r="B544" s="7" t="s">
        <v>1450</v>
      </c>
      <c r="C544" s="6" t="s">
        <v>22</v>
      </c>
      <c r="D544" s="6" t="s">
        <v>1451</v>
      </c>
      <c r="E544" s="7" t="s">
        <v>487</v>
      </c>
      <c r="F544" s="8" t="n">
        <v>2198.2</v>
      </c>
      <c r="G544" s="9" t="n">
        <v>6.66</v>
      </c>
      <c r="H544" s="8" t="n">
        <v>168030.24</v>
      </c>
      <c r="I544" s="8" t="n">
        <v>14640.02</v>
      </c>
      <c r="J544" s="8" t="n">
        <v>209488.3</v>
      </c>
      <c r="K544" s="8" t="n">
        <v>22096.03</v>
      </c>
      <c r="L544" s="8" t="n">
        <v>164054.13</v>
      </c>
      <c r="M544" s="8" t="n">
        <v>0</v>
      </c>
      <c r="N544" s="8" t="n">
        <v>45434.17</v>
      </c>
    </row>
    <row r="545" customFormat="false" ht="37.3" hidden="false" customHeight="true" outlineLevel="0" collapsed="false">
      <c r="A545" s="6" t="s">
        <v>1452</v>
      </c>
      <c r="B545" s="7" t="s">
        <v>1453</v>
      </c>
      <c r="C545" s="6" t="s">
        <v>22</v>
      </c>
      <c r="D545" s="6" t="s">
        <v>1454</v>
      </c>
      <c r="E545" s="7" t="s">
        <v>487</v>
      </c>
      <c r="F545" s="8" t="n">
        <v>4009.3</v>
      </c>
      <c r="G545" s="9" t="n">
        <v>6.66</v>
      </c>
      <c r="H545" s="8" t="n">
        <v>306470.97</v>
      </c>
      <c r="I545" s="8" t="n">
        <v>26701.89</v>
      </c>
      <c r="J545" s="8" t="n">
        <v>382086.46</v>
      </c>
      <c r="K545" s="8" t="n">
        <v>71099.17</v>
      </c>
      <c r="L545" s="8" t="n">
        <v>296877.88</v>
      </c>
      <c r="M545" s="8" t="n">
        <v>0</v>
      </c>
      <c r="N545" s="8" t="n">
        <v>85208.58</v>
      </c>
    </row>
    <row r="546" customFormat="false" ht="37.3" hidden="false" customHeight="true" outlineLevel="0" collapsed="false">
      <c r="A546" s="6" t="s">
        <v>1455</v>
      </c>
      <c r="B546" s="7" t="s">
        <v>1456</v>
      </c>
      <c r="C546" s="6" t="s">
        <v>22</v>
      </c>
      <c r="D546" s="6" t="s">
        <v>1457</v>
      </c>
      <c r="E546" s="7" t="s">
        <v>487</v>
      </c>
      <c r="F546" s="8" t="n">
        <v>8065.6</v>
      </c>
      <c r="G546" s="9" t="n">
        <v>6.66</v>
      </c>
      <c r="H546" s="8" t="n">
        <v>616536.19</v>
      </c>
      <c r="I546" s="8" t="n">
        <v>53716.98</v>
      </c>
      <c r="J546" s="8" t="n">
        <v>768664.03</v>
      </c>
      <c r="K546" s="8" t="n">
        <v>169536.68</v>
      </c>
      <c r="L546" s="8" t="n">
        <v>584730.87</v>
      </c>
      <c r="M546" s="8" t="n">
        <v>0</v>
      </c>
      <c r="N546" s="8" t="n">
        <v>183933.16</v>
      </c>
    </row>
    <row r="547" customFormat="false" ht="37.3" hidden="false" customHeight="true" outlineLevel="0" collapsed="false">
      <c r="A547" s="6" t="s">
        <v>1458</v>
      </c>
      <c r="B547" s="7" t="s">
        <v>1459</v>
      </c>
      <c r="C547" s="6" t="s">
        <v>22</v>
      </c>
      <c r="D547" s="6" t="s">
        <v>1460</v>
      </c>
      <c r="E547" s="7" t="s">
        <v>487</v>
      </c>
      <c r="F547" s="8" t="n">
        <v>484.8</v>
      </c>
      <c r="G547" s="9" t="n">
        <v>6.66</v>
      </c>
      <c r="H547" s="8" t="n">
        <v>37058.16</v>
      </c>
      <c r="I547" s="8" t="n">
        <v>3228.77</v>
      </c>
      <c r="J547" s="8" t="n">
        <v>46201.49</v>
      </c>
      <c r="K547" s="8" t="n">
        <v>1709.3</v>
      </c>
      <c r="L547" s="8" t="n">
        <v>34352.15</v>
      </c>
      <c r="M547" s="8" t="n">
        <v>0</v>
      </c>
      <c r="N547" s="8" t="n">
        <v>11849.34</v>
      </c>
    </row>
    <row r="548" customFormat="false" ht="37.3" hidden="false" customHeight="true" outlineLevel="0" collapsed="false">
      <c r="A548" s="6" t="s">
        <v>1461</v>
      </c>
      <c r="B548" s="7" t="s">
        <v>1462</v>
      </c>
      <c r="C548" s="6" t="s">
        <v>22</v>
      </c>
      <c r="D548" s="6" t="s">
        <v>1463</v>
      </c>
      <c r="E548" s="7" t="s">
        <v>487</v>
      </c>
      <c r="F548" s="8" t="n">
        <v>1931.8</v>
      </c>
      <c r="G548" s="9" t="n">
        <v>6.66</v>
      </c>
      <c r="H548" s="8" t="n">
        <v>147667.45</v>
      </c>
      <c r="I548" s="8" t="n">
        <v>12865.75</v>
      </c>
      <c r="J548" s="8" t="n">
        <v>184109.11</v>
      </c>
      <c r="K548" s="8" t="n">
        <v>33467.71</v>
      </c>
      <c r="L548" s="8" t="n">
        <v>136342.76</v>
      </c>
      <c r="M548" s="8" t="n">
        <v>0</v>
      </c>
      <c r="N548" s="8" t="n">
        <v>47766.35</v>
      </c>
    </row>
    <row r="549" customFormat="false" ht="37.3" hidden="false" customHeight="true" outlineLevel="0" collapsed="false">
      <c r="A549" s="6" t="s">
        <v>1464</v>
      </c>
      <c r="B549" s="7" t="s">
        <v>1465</v>
      </c>
      <c r="C549" s="6" t="s">
        <v>22</v>
      </c>
      <c r="D549" s="6" t="s">
        <v>1466</v>
      </c>
      <c r="E549" s="7" t="s">
        <v>487</v>
      </c>
      <c r="F549" s="8" t="n">
        <v>6078.6</v>
      </c>
      <c r="G549" s="9" t="n">
        <v>6.66</v>
      </c>
      <c r="H549" s="8" t="n">
        <v>465754.2</v>
      </c>
      <c r="I549" s="8" t="n">
        <v>40483.47</v>
      </c>
      <c r="J549" s="8" t="n">
        <v>580585.21</v>
      </c>
      <c r="K549" s="8" t="n">
        <v>139364.35</v>
      </c>
      <c r="L549" s="8" t="n">
        <v>436001.18</v>
      </c>
      <c r="M549" s="8" t="n">
        <v>0</v>
      </c>
      <c r="N549" s="8" t="n">
        <v>144584.03</v>
      </c>
    </row>
    <row r="550" customFormat="false" ht="37.3" hidden="false" customHeight="true" outlineLevel="0" collapsed="false">
      <c r="A550" s="6" t="s">
        <v>1467</v>
      </c>
      <c r="B550" s="7" t="s">
        <v>1468</v>
      </c>
      <c r="C550" s="6" t="s">
        <v>22</v>
      </c>
      <c r="D550" s="6" t="s">
        <v>1469</v>
      </c>
      <c r="E550" s="7" t="s">
        <v>487</v>
      </c>
      <c r="F550" s="8" t="n">
        <v>10284.5</v>
      </c>
      <c r="G550" s="9" t="n">
        <v>6.66</v>
      </c>
      <c r="H550" s="8" t="n">
        <v>786154.9</v>
      </c>
      <c r="I550" s="8" t="n">
        <v>68495.66</v>
      </c>
      <c r="J550" s="8" t="n">
        <v>980121.6</v>
      </c>
      <c r="K550" s="8" t="n">
        <v>271284.23</v>
      </c>
      <c r="L550" s="8" t="n">
        <v>729620.63</v>
      </c>
      <c r="M550" s="8" t="n">
        <v>0</v>
      </c>
      <c r="N550" s="8" t="n">
        <v>250500.97</v>
      </c>
    </row>
    <row r="551" customFormat="false" ht="37.3" hidden="false" customHeight="true" outlineLevel="0" collapsed="false">
      <c r="A551" s="6" t="s">
        <v>1470</v>
      </c>
      <c r="B551" s="7" t="s">
        <v>1471</v>
      </c>
      <c r="C551" s="6" t="s">
        <v>22</v>
      </c>
      <c r="D551" s="6" t="s">
        <v>1472</v>
      </c>
      <c r="E551" s="7" t="s">
        <v>487</v>
      </c>
      <c r="F551" s="8" t="n">
        <v>4394.1</v>
      </c>
      <c r="G551" s="9" t="n">
        <v>6.66</v>
      </c>
      <c r="H551" s="8" t="n">
        <v>335885.28</v>
      </c>
      <c r="I551" s="8" t="n">
        <v>29264.67</v>
      </c>
      <c r="J551" s="8" t="n">
        <v>418758.01</v>
      </c>
      <c r="K551" s="8" t="n">
        <v>87150.7</v>
      </c>
      <c r="L551" s="8" t="n">
        <v>325809.51</v>
      </c>
      <c r="M551" s="8" t="n">
        <v>0</v>
      </c>
      <c r="N551" s="8" t="n">
        <v>92948.5</v>
      </c>
    </row>
    <row r="552" customFormat="false" ht="37.3" hidden="false" customHeight="true" outlineLevel="0" collapsed="false">
      <c r="A552" s="6" t="s">
        <v>1473</v>
      </c>
      <c r="B552" s="7" t="s">
        <v>1474</v>
      </c>
      <c r="C552" s="6" t="s">
        <v>22</v>
      </c>
      <c r="D552" s="6" t="s">
        <v>1475</v>
      </c>
      <c r="E552" s="7" t="s">
        <v>487</v>
      </c>
      <c r="F552" s="8" t="n">
        <v>811.2</v>
      </c>
      <c r="G552" s="9" t="n">
        <v>6.66</v>
      </c>
      <c r="H552" s="8" t="n">
        <v>62008.25</v>
      </c>
      <c r="I552" s="8" t="n">
        <v>5402.61</v>
      </c>
      <c r="J552" s="8" t="n">
        <v>77307.52</v>
      </c>
      <c r="K552" s="8" t="n">
        <v>8916.41</v>
      </c>
      <c r="L552" s="8" t="n">
        <v>70800.97</v>
      </c>
      <c r="M552" s="8" t="n">
        <v>0</v>
      </c>
      <c r="N552" s="8" t="n">
        <v>6506.55</v>
      </c>
    </row>
    <row r="553" customFormat="false" ht="37.3" hidden="false" customHeight="true" outlineLevel="0" collapsed="false">
      <c r="A553" s="6" t="s">
        <v>1476</v>
      </c>
      <c r="B553" s="7" t="s">
        <v>1477</v>
      </c>
      <c r="C553" s="6" t="s">
        <v>22</v>
      </c>
      <c r="D553" s="6" t="s">
        <v>1478</v>
      </c>
      <c r="E553" s="7" t="s">
        <v>487</v>
      </c>
      <c r="F553" s="8" t="n">
        <v>3158</v>
      </c>
      <c r="G553" s="9" t="n">
        <v>6.66</v>
      </c>
      <c r="H553" s="8" t="n">
        <v>241397.92</v>
      </c>
      <c r="I553" s="8" t="n">
        <v>21032.24</v>
      </c>
      <c r="J553" s="8" t="n">
        <v>300957.86</v>
      </c>
      <c r="K553" s="8" t="n">
        <v>47016.7</v>
      </c>
      <c r="L553" s="8" t="n">
        <v>227338.2</v>
      </c>
      <c r="M553" s="8" t="n">
        <v>0</v>
      </c>
      <c r="N553" s="8" t="n">
        <v>73619.66</v>
      </c>
    </row>
    <row r="554" customFormat="false" ht="37.3" hidden="false" customHeight="true" outlineLevel="0" collapsed="false">
      <c r="A554" s="6" t="s">
        <v>1479</v>
      </c>
      <c r="B554" s="7" t="s">
        <v>1480</v>
      </c>
      <c r="C554" s="6" t="s">
        <v>22</v>
      </c>
      <c r="D554" s="6" t="s">
        <v>1481</v>
      </c>
      <c r="E554" s="7" t="s">
        <v>487</v>
      </c>
      <c r="F554" s="8" t="n">
        <v>3374.2</v>
      </c>
      <c r="G554" s="9" t="n">
        <v>6.66</v>
      </c>
      <c r="H554" s="8" t="n">
        <v>257924.64</v>
      </c>
      <c r="I554" s="8" t="n">
        <v>22472.18</v>
      </c>
      <c r="J554" s="8" t="n">
        <v>321562.04</v>
      </c>
      <c r="K554" s="8" t="n">
        <v>42822.19</v>
      </c>
      <c r="L554" s="8" t="n">
        <v>269447.55</v>
      </c>
      <c r="M554" s="8" t="n">
        <v>0</v>
      </c>
      <c r="N554" s="8" t="n">
        <v>52114.49</v>
      </c>
    </row>
    <row r="555" customFormat="false" ht="37.3" hidden="false" customHeight="true" outlineLevel="0" collapsed="false">
      <c r="A555" s="6" t="s">
        <v>1482</v>
      </c>
      <c r="B555" s="7" t="s">
        <v>1483</v>
      </c>
      <c r="C555" s="6" t="s">
        <v>22</v>
      </c>
      <c r="D555" s="6" t="s">
        <v>1484</v>
      </c>
      <c r="E555" s="7" t="s">
        <v>487</v>
      </c>
      <c r="F555" s="8" t="n">
        <v>3626.9</v>
      </c>
      <c r="G555" s="9" t="n">
        <v>6.66</v>
      </c>
      <c r="H555" s="8" t="n">
        <v>277287.68</v>
      </c>
      <c r="I555" s="8" t="n">
        <v>24155.2</v>
      </c>
      <c r="J555" s="8" t="n">
        <v>345700.84</v>
      </c>
      <c r="K555" s="8" t="n">
        <v>61527.99</v>
      </c>
      <c r="L555" s="8" t="n">
        <v>199992.45</v>
      </c>
      <c r="M555" s="8" t="n">
        <v>0</v>
      </c>
      <c r="N555" s="8" t="n">
        <v>145708.39</v>
      </c>
    </row>
    <row r="556" customFormat="false" ht="37.3" hidden="false" customHeight="true" outlineLevel="0" collapsed="false">
      <c r="A556" s="6" t="s">
        <v>1485</v>
      </c>
      <c r="B556" s="7" t="s">
        <v>1486</v>
      </c>
      <c r="C556" s="6" t="s">
        <v>22</v>
      </c>
      <c r="D556" s="6" t="s">
        <v>1487</v>
      </c>
      <c r="E556" s="7" t="s">
        <v>487</v>
      </c>
      <c r="F556" s="8" t="n">
        <v>2096.2</v>
      </c>
      <c r="G556" s="9" t="n">
        <v>6.66</v>
      </c>
      <c r="H556" s="8" t="n">
        <v>160233.72</v>
      </c>
      <c r="I556" s="8" t="n">
        <v>13960.69</v>
      </c>
      <c r="J556" s="8" t="n">
        <v>199768.05</v>
      </c>
      <c r="K556" s="8" t="n">
        <v>7680.07</v>
      </c>
      <c r="L556" s="8" t="n">
        <v>125226.28</v>
      </c>
      <c r="M556" s="8" t="n">
        <v>0</v>
      </c>
      <c r="N556" s="8" t="n">
        <v>74541.77</v>
      </c>
    </row>
    <row r="557" customFormat="false" ht="37.3" hidden="false" customHeight="true" outlineLevel="0" collapsed="false">
      <c r="A557" s="6" t="s">
        <v>1488</v>
      </c>
      <c r="B557" s="7" t="s">
        <v>1489</v>
      </c>
      <c r="C557" s="6" t="s">
        <v>22</v>
      </c>
      <c r="D557" s="6" t="s">
        <v>1490</v>
      </c>
      <c r="E557" s="7" t="s">
        <v>487</v>
      </c>
      <c r="F557" s="8" t="n">
        <v>2656.7</v>
      </c>
      <c r="G557" s="9" t="n">
        <v>6.66</v>
      </c>
      <c r="H557" s="8" t="n">
        <v>203078.29</v>
      </c>
      <c r="I557" s="8" t="n">
        <v>17693.65</v>
      </c>
      <c r="J557" s="8" t="n">
        <v>253183.7</v>
      </c>
      <c r="K557" s="8" t="n">
        <v>36368.42</v>
      </c>
      <c r="L557" s="8" t="n">
        <v>168555.22</v>
      </c>
      <c r="M557" s="8" t="n">
        <v>0</v>
      </c>
      <c r="N557" s="8" t="n">
        <v>84628.48</v>
      </c>
    </row>
    <row r="558" customFormat="false" ht="37.3" hidden="false" customHeight="true" outlineLevel="0" collapsed="false">
      <c r="A558" s="6" t="s">
        <v>1491</v>
      </c>
      <c r="B558" s="7" t="s">
        <v>1492</v>
      </c>
      <c r="C558" s="6" t="s">
        <v>22</v>
      </c>
      <c r="D558" s="6" t="s">
        <v>1493</v>
      </c>
      <c r="E558" s="7" t="s">
        <v>487</v>
      </c>
      <c r="F558" s="8" t="n">
        <v>2721</v>
      </c>
      <c r="G558" s="9" t="n">
        <v>6.66</v>
      </c>
      <c r="H558" s="8" t="n">
        <v>207993.32</v>
      </c>
      <c r="I558" s="8" t="n">
        <v>18121.85</v>
      </c>
      <c r="J558" s="8" t="n">
        <v>259311.49</v>
      </c>
      <c r="K558" s="8" t="n">
        <v>58660.36</v>
      </c>
      <c r="L558" s="8" t="n">
        <v>193835.76</v>
      </c>
      <c r="M558" s="8" t="n">
        <v>650</v>
      </c>
      <c r="N558" s="8" t="n">
        <f aca="false">65475.73+650</f>
        <v>66125.73</v>
      </c>
    </row>
    <row r="559" customFormat="false" ht="37.3" hidden="false" customHeight="true" outlineLevel="0" collapsed="false">
      <c r="A559" s="6" t="s">
        <v>1494</v>
      </c>
      <c r="B559" s="7" t="s">
        <v>1495</v>
      </c>
      <c r="C559" s="6" t="s">
        <v>22</v>
      </c>
      <c r="D559" s="6" t="s">
        <v>1496</v>
      </c>
      <c r="E559" s="7" t="s">
        <v>487</v>
      </c>
      <c r="F559" s="8" t="n">
        <v>2724.2</v>
      </c>
      <c r="G559" s="9" t="n">
        <v>16.66</v>
      </c>
      <c r="H559" s="8" t="n">
        <v>616868.09</v>
      </c>
      <c r="I559" s="8" t="n">
        <v>45385.12</v>
      </c>
      <c r="J559" s="8" t="n">
        <v>804456.63</v>
      </c>
      <c r="K559" s="8" t="n">
        <v>115861.43</v>
      </c>
      <c r="L559" s="8" t="n">
        <v>512105.52</v>
      </c>
      <c r="M559" s="8" t="n">
        <v>0</v>
      </c>
      <c r="N559" s="8" t="n">
        <v>292351.11</v>
      </c>
    </row>
    <row r="560" customFormat="false" ht="37.3" hidden="false" customHeight="true" outlineLevel="0" collapsed="false">
      <c r="A560" s="6" t="s">
        <v>1497</v>
      </c>
      <c r="B560" s="7" t="s">
        <v>1498</v>
      </c>
      <c r="C560" s="6" t="s">
        <v>22</v>
      </c>
      <c r="D560" s="6" t="s">
        <v>1499</v>
      </c>
      <c r="E560" s="7" t="s">
        <v>487</v>
      </c>
      <c r="F560" s="8" t="n">
        <v>741.8</v>
      </c>
      <c r="G560" s="9" t="n">
        <v>6.66</v>
      </c>
      <c r="H560" s="8" t="n">
        <v>56702.78</v>
      </c>
      <c r="I560" s="8" t="n">
        <v>4940.37</v>
      </c>
      <c r="J560" s="8" t="n">
        <v>70693.13</v>
      </c>
      <c r="K560" s="8" t="n">
        <v>-675.27</v>
      </c>
      <c r="L560" s="8" t="n">
        <v>10271.55</v>
      </c>
      <c r="M560" s="8" t="n">
        <v>0</v>
      </c>
      <c r="N560" s="8" t="n">
        <v>60421.58</v>
      </c>
    </row>
    <row r="561" customFormat="false" ht="37.3" hidden="false" customHeight="true" outlineLevel="0" collapsed="false">
      <c r="A561" s="6" t="s">
        <v>1500</v>
      </c>
      <c r="B561" s="7" t="s">
        <v>1501</v>
      </c>
      <c r="C561" s="6" t="s">
        <v>22</v>
      </c>
      <c r="D561" s="6" t="s">
        <v>1502</v>
      </c>
      <c r="E561" s="7" t="s">
        <v>487</v>
      </c>
      <c r="F561" s="8" t="n">
        <v>317.3</v>
      </c>
      <c r="G561" s="9" t="n">
        <v>6.66</v>
      </c>
      <c r="H561" s="8" t="n">
        <v>24254.4</v>
      </c>
      <c r="I561" s="8" t="n">
        <v>2113.21</v>
      </c>
      <c r="J561" s="8" t="n">
        <v>30238.69</v>
      </c>
      <c r="K561" s="8" t="n">
        <v>2417.02</v>
      </c>
      <c r="L561" s="8" t="n">
        <v>19525.48</v>
      </c>
      <c r="M561" s="8" t="n">
        <v>0</v>
      </c>
      <c r="N561" s="8" t="n">
        <v>10713.21</v>
      </c>
    </row>
    <row r="562" customFormat="false" ht="37.3" hidden="false" customHeight="true" outlineLevel="0" collapsed="false">
      <c r="A562" s="6" t="s">
        <v>1503</v>
      </c>
      <c r="B562" s="7" t="s">
        <v>1504</v>
      </c>
      <c r="C562" s="6" t="s">
        <v>22</v>
      </c>
      <c r="D562" s="6" t="s">
        <v>1505</v>
      </c>
      <c r="E562" s="7" t="s">
        <v>487</v>
      </c>
      <c r="F562" s="8" t="n">
        <v>501.7</v>
      </c>
      <c r="G562" s="9" t="n">
        <v>6.66</v>
      </c>
      <c r="H562" s="8" t="n">
        <v>38350.14</v>
      </c>
      <c r="I562" s="8" t="n">
        <v>3341.34</v>
      </c>
      <c r="J562" s="8" t="n">
        <v>47812.22</v>
      </c>
      <c r="K562" s="8" t="n">
        <v>254.44</v>
      </c>
      <c r="L562" s="8" t="n">
        <v>17526.8</v>
      </c>
      <c r="M562" s="8" t="n">
        <v>0</v>
      </c>
      <c r="N562" s="8" t="n">
        <v>30285.42</v>
      </c>
    </row>
    <row r="563" customFormat="false" ht="37.3" hidden="false" customHeight="true" outlineLevel="0" collapsed="false">
      <c r="A563" s="6" t="s">
        <v>1506</v>
      </c>
      <c r="B563" s="7" t="s">
        <v>1507</v>
      </c>
      <c r="C563" s="6" t="s">
        <v>22</v>
      </c>
      <c r="D563" s="6" t="s">
        <v>1508</v>
      </c>
      <c r="E563" s="7" t="s">
        <v>487</v>
      </c>
      <c r="F563" s="8" t="n">
        <v>519.7</v>
      </c>
      <c r="G563" s="9" t="n">
        <v>6.66</v>
      </c>
      <c r="H563" s="8" t="n">
        <v>39725.76</v>
      </c>
      <c r="I563" s="8" t="n">
        <v>3461.19</v>
      </c>
      <c r="J563" s="8" t="n">
        <v>49527.29</v>
      </c>
      <c r="K563" s="8" t="n">
        <v>5034.62</v>
      </c>
      <c r="L563" s="8" t="n">
        <v>34973.61</v>
      </c>
      <c r="M563" s="8" t="n">
        <v>0</v>
      </c>
      <c r="N563" s="8" t="n">
        <v>14553.68</v>
      </c>
    </row>
    <row r="564" customFormat="false" ht="37.3" hidden="false" customHeight="true" outlineLevel="0" collapsed="false">
      <c r="A564" s="6" t="s">
        <v>1509</v>
      </c>
      <c r="B564" s="7" t="s">
        <v>1510</v>
      </c>
      <c r="C564" s="6" t="s">
        <v>22</v>
      </c>
      <c r="D564" s="6" t="s">
        <v>1511</v>
      </c>
      <c r="E564" s="7" t="s">
        <v>487</v>
      </c>
      <c r="F564" s="8" t="n">
        <v>1764.99</v>
      </c>
      <c r="G564" s="9" t="n">
        <v>6.66</v>
      </c>
      <c r="H564" s="8" t="n">
        <v>134915.88</v>
      </c>
      <c r="I564" s="8" t="n">
        <v>11754.81</v>
      </c>
      <c r="J564" s="8" t="n">
        <v>168203.59</v>
      </c>
      <c r="K564" s="8" t="n">
        <v>13418.5</v>
      </c>
      <c r="L564" s="8" t="n">
        <v>99295.1</v>
      </c>
      <c r="M564" s="8" t="n">
        <v>0</v>
      </c>
      <c r="N564" s="8" t="n">
        <v>68908.49</v>
      </c>
    </row>
    <row r="565" customFormat="false" ht="37.3" hidden="false" customHeight="true" outlineLevel="0" collapsed="false">
      <c r="A565" s="6" t="s">
        <v>1512</v>
      </c>
      <c r="B565" s="7" t="s">
        <v>1513</v>
      </c>
      <c r="C565" s="6" t="s">
        <v>22</v>
      </c>
      <c r="D565" s="6" t="s">
        <v>1514</v>
      </c>
      <c r="E565" s="7" t="s">
        <v>487</v>
      </c>
      <c r="F565" s="8" t="n">
        <v>772.1</v>
      </c>
      <c r="G565" s="9" t="n">
        <v>6.66</v>
      </c>
      <c r="H565" s="8" t="n">
        <v>59019.6</v>
      </c>
      <c r="I565" s="8" t="n">
        <v>5142.18</v>
      </c>
      <c r="J565" s="8" t="n">
        <v>73581.4</v>
      </c>
      <c r="K565" s="8" t="n">
        <v>30005.71</v>
      </c>
      <c r="L565" s="8" t="n">
        <v>36642.69</v>
      </c>
      <c r="M565" s="8" t="n">
        <v>0</v>
      </c>
      <c r="N565" s="8" t="n">
        <v>36938.71</v>
      </c>
    </row>
    <row r="566" customFormat="false" ht="37.3" hidden="false" customHeight="true" outlineLevel="0" collapsed="false">
      <c r="A566" s="6" t="s">
        <v>1515</v>
      </c>
      <c r="B566" s="7" t="s">
        <v>1516</v>
      </c>
      <c r="C566" s="6" t="s">
        <v>22</v>
      </c>
      <c r="D566" s="6" t="s">
        <v>1517</v>
      </c>
      <c r="E566" s="7" t="s">
        <v>487</v>
      </c>
      <c r="F566" s="8" t="n">
        <v>735.8</v>
      </c>
      <c r="G566" s="9" t="n">
        <v>6.66</v>
      </c>
      <c r="H566" s="8" t="n">
        <v>56244.47</v>
      </c>
      <c r="I566" s="8" t="n">
        <v>4900.44</v>
      </c>
      <c r="J566" s="8" t="n">
        <v>70121.67</v>
      </c>
      <c r="K566" s="8" t="n">
        <v>7140.43</v>
      </c>
      <c r="L566" s="8" t="n">
        <v>38516.19</v>
      </c>
      <c r="M566" s="8" t="n">
        <v>0</v>
      </c>
      <c r="N566" s="8" t="n">
        <v>31605.48</v>
      </c>
    </row>
    <row r="567" customFormat="false" ht="37.3" hidden="false" customHeight="true" outlineLevel="0" collapsed="false">
      <c r="A567" s="6" t="s">
        <v>1518</v>
      </c>
      <c r="B567" s="7" t="s">
        <v>1519</v>
      </c>
      <c r="C567" s="6" t="s">
        <v>22</v>
      </c>
      <c r="D567" s="6" t="s">
        <v>1520</v>
      </c>
      <c r="E567" s="7" t="s">
        <v>487</v>
      </c>
      <c r="F567" s="8" t="n">
        <v>2654.8</v>
      </c>
      <c r="G567" s="9" t="n">
        <v>6.66</v>
      </c>
      <c r="H567" s="8" t="n">
        <v>201916.31</v>
      </c>
      <c r="I567" s="8" t="n">
        <v>17585.16</v>
      </c>
      <c r="J567" s="8" t="n">
        <v>251890.53</v>
      </c>
      <c r="K567" s="8" t="n">
        <v>44932.21</v>
      </c>
      <c r="L567" s="8" t="n">
        <v>152407.69</v>
      </c>
      <c r="M567" s="8" t="n">
        <v>0</v>
      </c>
      <c r="N567" s="8" t="n">
        <v>99482.84</v>
      </c>
    </row>
    <row r="568" customFormat="false" ht="37.3" hidden="false" customHeight="true" outlineLevel="0" collapsed="false">
      <c r="A568" s="6" t="s">
        <v>1521</v>
      </c>
      <c r="B568" s="7" t="s">
        <v>1522</v>
      </c>
      <c r="C568" s="6" t="s">
        <v>22</v>
      </c>
      <c r="D568" s="6" t="s">
        <v>1523</v>
      </c>
      <c r="E568" s="7" t="s">
        <v>487</v>
      </c>
      <c r="F568" s="8" t="n">
        <v>644.54</v>
      </c>
      <c r="G568" s="9" t="n">
        <v>6.66</v>
      </c>
      <c r="H568" s="8" t="n">
        <v>49268.88</v>
      </c>
      <c r="I568" s="8" t="n">
        <v>4292.62</v>
      </c>
      <c r="J568" s="8" t="n">
        <v>61424.88</v>
      </c>
      <c r="K568" s="8" t="n">
        <v>7496.2</v>
      </c>
      <c r="L568" s="8" t="n">
        <v>24210.68</v>
      </c>
      <c r="M568" s="8" t="n">
        <v>0</v>
      </c>
      <c r="N568" s="8" t="n">
        <v>37214.2</v>
      </c>
    </row>
    <row r="569" customFormat="false" ht="37.3" hidden="false" customHeight="true" outlineLevel="0" collapsed="false">
      <c r="A569" s="6" t="s">
        <v>1524</v>
      </c>
      <c r="B569" s="7" t="s">
        <v>1525</v>
      </c>
      <c r="C569" s="6" t="s">
        <v>22</v>
      </c>
      <c r="D569" s="6" t="s">
        <v>1526</v>
      </c>
      <c r="E569" s="7" t="s">
        <v>487</v>
      </c>
      <c r="F569" s="8" t="n">
        <v>2659.2</v>
      </c>
      <c r="G569" s="9" t="n">
        <v>6.66</v>
      </c>
      <c r="H569" s="8" t="n">
        <v>203269.92</v>
      </c>
      <c r="I569" s="8" t="n">
        <v>17710.26</v>
      </c>
      <c r="J569" s="8" t="n">
        <v>253422.4</v>
      </c>
      <c r="K569" s="8" t="n">
        <v>27986.17</v>
      </c>
      <c r="L569" s="8" t="n">
        <v>132404.67</v>
      </c>
      <c r="M569" s="8" t="n">
        <v>0</v>
      </c>
      <c r="N569" s="8" t="n">
        <v>121017.73</v>
      </c>
    </row>
    <row r="570" customFormat="false" ht="37.3" hidden="false" customHeight="true" outlineLevel="0" collapsed="false">
      <c r="A570" s="6" t="s">
        <v>1527</v>
      </c>
      <c r="B570" s="7" t="s">
        <v>1528</v>
      </c>
      <c r="C570" s="6" t="s">
        <v>22</v>
      </c>
      <c r="D570" s="6" t="s">
        <v>1529</v>
      </c>
      <c r="E570" s="7" t="s">
        <v>487</v>
      </c>
      <c r="F570" s="8" t="n">
        <v>464</v>
      </c>
      <c r="G570" s="9" t="n">
        <v>6.66</v>
      </c>
      <c r="H570" s="8" t="n">
        <v>35468.28</v>
      </c>
      <c r="I570" s="8" t="n">
        <v>3090.23</v>
      </c>
      <c r="J570" s="8" t="n">
        <v>44219.31</v>
      </c>
      <c r="K570" s="8" t="n">
        <v>3897.82</v>
      </c>
      <c r="L570" s="8" t="n">
        <v>19289.06</v>
      </c>
      <c r="M570" s="8" t="n">
        <v>0</v>
      </c>
      <c r="N570" s="8" t="n">
        <v>24930.25</v>
      </c>
    </row>
    <row r="571" customFormat="false" ht="37.3" hidden="false" customHeight="true" outlineLevel="0" collapsed="false">
      <c r="A571" s="6" t="s">
        <v>1530</v>
      </c>
      <c r="B571" s="7" t="s">
        <v>1531</v>
      </c>
      <c r="C571" s="6" t="s">
        <v>22</v>
      </c>
      <c r="D571" s="6" t="s">
        <v>1532</v>
      </c>
      <c r="E571" s="7" t="s">
        <v>487</v>
      </c>
      <c r="F571" s="8" t="n">
        <v>273</v>
      </c>
      <c r="G571" s="9" t="n">
        <v>6.66</v>
      </c>
      <c r="H571" s="8" t="n">
        <v>20868</v>
      </c>
      <c r="I571" s="8" t="n">
        <v>1818.2</v>
      </c>
      <c r="J571" s="8" t="n">
        <v>26016.8</v>
      </c>
      <c r="K571" s="8" t="n">
        <v>364.36</v>
      </c>
      <c r="L571" s="8" t="n">
        <v>7839.86</v>
      </c>
      <c r="M571" s="8" t="n">
        <v>0</v>
      </c>
      <c r="N571" s="8" t="n">
        <v>18176.94</v>
      </c>
    </row>
    <row r="572" customFormat="false" ht="37.3" hidden="false" customHeight="true" outlineLevel="0" collapsed="false">
      <c r="A572" s="6" t="s">
        <v>1533</v>
      </c>
      <c r="B572" s="7" t="s">
        <v>1534</v>
      </c>
      <c r="C572" s="6" t="s">
        <v>22</v>
      </c>
      <c r="D572" s="6" t="s">
        <v>1535</v>
      </c>
      <c r="E572" s="7" t="s">
        <v>487</v>
      </c>
      <c r="F572" s="8" t="n">
        <v>3463.15</v>
      </c>
      <c r="G572" s="9" t="n">
        <v>6.66</v>
      </c>
      <c r="H572" s="8" t="n">
        <v>256360.53</v>
      </c>
      <c r="I572" s="8" t="n">
        <v>22335.99</v>
      </c>
      <c r="J572" s="8" t="n">
        <v>319612.3</v>
      </c>
      <c r="K572" s="8" t="n">
        <v>35943.13</v>
      </c>
      <c r="L572" s="8" t="n">
        <v>248964.71</v>
      </c>
      <c r="M572" s="8" t="n">
        <v>0</v>
      </c>
      <c r="N572" s="8" t="n">
        <v>70647.59</v>
      </c>
    </row>
    <row r="573" customFormat="false" ht="37.3" hidden="false" customHeight="true" outlineLevel="0" collapsed="false">
      <c r="A573" s="6" t="s">
        <v>1536</v>
      </c>
      <c r="B573" s="7" t="s">
        <v>1537</v>
      </c>
      <c r="C573" s="6" t="s">
        <v>22</v>
      </c>
      <c r="D573" s="6" t="s">
        <v>1538</v>
      </c>
      <c r="E573" s="7" t="s">
        <v>487</v>
      </c>
      <c r="F573" s="8" t="n">
        <v>4798.3</v>
      </c>
      <c r="G573" s="9" t="n">
        <v>6.66</v>
      </c>
      <c r="H573" s="8" t="n">
        <v>366780.99</v>
      </c>
      <c r="I573" s="8" t="n">
        <v>31956.71</v>
      </c>
      <c r="J573" s="8" t="n">
        <v>457277.16</v>
      </c>
      <c r="K573" s="8" t="n">
        <v>58940.63</v>
      </c>
      <c r="L573" s="8" t="n">
        <v>163991.87</v>
      </c>
      <c r="M573" s="8" t="n">
        <v>0</v>
      </c>
      <c r="N573" s="8" t="n">
        <v>293285.29</v>
      </c>
    </row>
    <row r="574" customFormat="false" ht="37.3" hidden="false" customHeight="true" outlineLevel="0" collapsed="false">
      <c r="A574" s="6" t="s">
        <v>1539</v>
      </c>
      <c r="B574" s="7" t="s">
        <v>1540</v>
      </c>
      <c r="C574" s="6" t="s">
        <v>22</v>
      </c>
      <c r="D574" s="6" t="s">
        <v>1541</v>
      </c>
      <c r="E574" s="7" t="s">
        <v>487</v>
      </c>
      <c r="F574" s="8" t="n">
        <v>2734</v>
      </c>
      <c r="G574" s="9" t="n">
        <v>6.66</v>
      </c>
      <c r="H574" s="8" t="n">
        <v>208987.8</v>
      </c>
      <c r="I574" s="8" t="n">
        <v>18208.52</v>
      </c>
      <c r="J574" s="8" t="n">
        <v>260551.14</v>
      </c>
      <c r="K574" s="8" t="n">
        <v>43599.64</v>
      </c>
      <c r="L574" s="8" t="n">
        <v>101814.37</v>
      </c>
      <c r="M574" s="8" t="n">
        <v>0</v>
      </c>
      <c r="N574" s="8" t="n">
        <v>158736.77</v>
      </c>
    </row>
    <row r="575" customFormat="false" ht="37.3" hidden="false" customHeight="true" outlineLevel="0" collapsed="false">
      <c r="A575" s="6" t="s">
        <v>1542</v>
      </c>
      <c r="B575" s="7" t="s">
        <v>1543</v>
      </c>
      <c r="C575" s="6" t="s">
        <v>22</v>
      </c>
      <c r="D575" s="6" t="s">
        <v>1544</v>
      </c>
      <c r="E575" s="7" t="s">
        <v>487</v>
      </c>
      <c r="F575" s="8" t="n">
        <v>4405.5</v>
      </c>
      <c r="G575" s="9" t="n">
        <v>6.66</v>
      </c>
      <c r="H575" s="8" t="n">
        <v>337035.92</v>
      </c>
      <c r="I575" s="8" t="n">
        <v>29340.58</v>
      </c>
      <c r="J575" s="8" t="n">
        <v>420181.06</v>
      </c>
      <c r="K575" s="8" t="n">
        <v>61941.92</v>
      </c>
      <c r="L575" s="8" t="n">
        <v>157901.25</v>
      </c>
      <c r="M575" s="8" t="n">
        <v>0</v>
      </c>
      <c r="N575" s="8" t="n">
        <v>262279.81</v>
      </c>
    </row>
    <row r="576" customFormat="false" ht="37.3" hidden="false" customHeight="true" outlineLevel="0" collapsed="false">
      <c r="A576" s="6" t="s">
        <v>1545</v>
      </c>
      <c r="B576" s="7" t="s">
        <v>1546</v>
      </c>
      <c r="C576" s="6" t="s">
        <v>22</v>
      </c>
      <c r="D576" s="6" t="s">
        <v>1547</v>
      </c>
      <c r="E576" s="7" t="s">
        <v>487</v>
      </c>
      <c r="F576" s="8" t="n">
        <v>5588.1</v>
      </c>
      <c r="G576" s="9" t="n">
        <v>6.66</v>
      </c>
      <c r="H576" s="8" t="n">
        <v>427155.4</v>
      </c>
      <c r="I576" s="8" t="n">
        <v>37216.73</v>
      </c>
      <c r="J576" s="8" t="n">
        <v>532357.28</v>
      </c>
      <c r="K576" s="8" t="n">
        <v>276184.29</v>
      </c>
      <c r="L576" s="8" t="n">
        <v>280321.94</v>
      </c>
      <c r="M576" s="8" t="n">
        <v>0</v>
      </c>
      <c r="N576" s="8" t="n">
        <v>252035.34</v>
      </c>
    </row>
    <row r="577" customFormat="false" ht="37.3" hidden="false" customHeight="true" outlineLevel="0" collapsed="false">
      <c r="A577" s="6" t="s">
        <v>1548</v>
      </c>
      <c r="B577" s="7" t="s">
        <v>1549</v>
      </c>
      <c r="C577" s="6" t="s">
        <v>22</v>
      </c>
      <c r="D577" s="6" t="s">
        <v>1550</v>
      </c>
      <c r="E577" s="7" t="s">
        <v>487</v>
      </c>
      <c r="F577" s="8" t="n">
        <v>5245.6</v>
      </c>
      <c r="G577" s="9" t="n">
        <v>6.66</v>
      </c>
      <c r="H577" s="8" t="n">
        <v>397528.49</v>
      </c>
      <c r="I577" s="8" t="n">
        <v>34635.6</v>
      </c>
      <c r="J577" s="8" t="n">
        <v>495610.67</v>
      </c>
      <c r="K577" s="8" t="n">
        <v>132218.34</v>
      </c>
      <c r="L577" s="8" t="n">
        <v>200598.16</v>
      </c>
      <c r="M577" s="8" t="n">
        <v>0</v>
      </c>
      <c r="N577" s="8" t="n">
        <v>295012.51</v>
      </c>
    </row>
    <row r="578" customFormat="false" ht="37.3" hidden="false" customHeight="true" outlineLevel="0" collapsed="false">
      <c r="A578" s="6" t="s">
        <v>1551</v>
      </c>
      <c r="B578" s="7" t="s">
        <v>1552</v>
      </c>
      <c r="C578" s="6" t="s">
        <v>22</v>
      </c>
      <c r="D578" s="6" t="s">
        <v>1553</v>
      </c>
      <c r="E578" s="7" t="s">
        <v>487</v>
      </c>
      <c r="F578" s="8" t="n">
        <v>4741.6</v>
      </c>
      <c r="G578" s="9" t="n">
        <v>6.66</v>
      </c>
      <c r="H578" s="8" t="n">
        <v>362447.89</v>
      </c>
      <c r="I578" s="8" t="n">
        <v>31579</v>
      </c>
      <c r="J578" s="8" t="n">
        <v>451874.43</v>
      </c>
      <c r="K578" s="8" t="n">
        <v>70738.87</v>
      </c>
      <c r="L578" s="8" t="n">
        <v>129663.02</v>
      </c>
      <c r="M578" s="8" t="n">
        <v>0</v>
      </c>
      <c r="N578" s="8" t="n">
        <v>322211.41</v>
      </c>
    </row>
    <row r="579" customFormat="false" ht="37.3" hidden="false" customHeight="true" outlineLevel="0" collapsed="false">
      <c r="A579" s="6" t="s">
        <v>1554</v>
      </c>
      <c r="B579" s="7" t="s">
        <v>1555</v>
      </c>
      <c r="C579" s="6" t="s">
        <v>22</v>
      </c>
      <c r="D579" s="6" t="s">
        <v>1556</v>
      </c>
      <c r="E579" s="7" t="s">
        <v>487</v>
      </c>
      <c r="F579" s="8" t="n">
        <v>636.1</v>
      </c>
      <c r="G579" s="9" t="n">
        <v>6.66</v>
      </c>
      <c r="H579" s="8" t="n">
        <v>48623.52</v>
      </c>
      <c r="I579" s="8" t="n">
        <v>4236.42</v>
      </c>
      <c r="J579" s="8" t="n">
        <v>60620.36</v>
      </c>
      <c r="K579" s="8" t="n">
        <v>631.9</v>
      </c>
      <c r="L579" s="8" t="n">
        <v>1579.75</v>
      </c>
      <c r="M579" s="8" t="n">
        <v>0</v>
      </c>
      <c r="N579" s="8" t="n">
        <v>59040.61</v>
      </c>
    </row>
    <row r="580" customFormat="false" ht="37.3" hidden="false" customHeight="true" outlineLevel="0" collapsed="false">
      <c r="A580" s="6" t="s">
        <v>1557</v>
      </c>
      <c r="B580" s="7" t="s">
        <v>1558</v>
      </c>
      <c r="C580" s="6" t="s">
        <v>22</v>
      </c>
      <c r="D580" s="6" t="s">
        <v>1559</v>
      </c>
      <c r="E580" s="7" t="s">
        <v>487</v>
      </c>
      <c r="F580" s="8" t="n">
        <v>3815.4</v>
      </c>
      <c r="G580" s="9" t="n">
        <v>6.66</v>
      </c>
      <c r="H580" s="8" t="n">
        <v>291829.07</v>
      </c>
      <c r="I580" s="8" t="n">
        <v>25410.63</v>
      </c>
      <c r="J580" s="8" t="n">
        <v>363973.44</v>
      </c>
      <c r="K580" s="8" t="n">
        <v>47038.43</v>
      </c>
      <c r="L580" s="8" t="n">
        <v>297263.62</v>
      </c>
      <c r="M580" s="8" t="n">
        <v>0</v>
      </c>
      <c r="N580" s="8" t="n">
        <v>66709.82</v>
      </c>
    </row>
    <row r="581" customFormat="false" ht="37.3" hidden="false" customHeight="true" outlineLevel="0" collapsed="false">
      <c r="A581" s="6" t="s">
        <v>1560</v>
      </c>
      <c r="B581" s="7" t="s">
        <v>1561</v>
      </c>
      <c r="C581" s="6" t="s">
        <v>22</v>
      </c>
      <c r="D581" s="6" t="s">
        <v>1562</v>
      </c>
      <c r="E581" s="7" t="s">
        <v>487</v>
      </c>
      <c r="F581" s="8" t="n">
        <v>4163.9</v>
      </c>
      <c r="G581" s="9" t="n">
        <v>6.66</v>
      </c>
      <c r="H581" s="8" t="n">
        <v>317902.38</v>
      </c>
      <c r="I581" s="8" t="n">
        <v>27731.61</v>
      </c>
      <c r="J581" s="8" t="n">
        <v>395786.57</v>
      </c>
      <c r="K581" s="8" t="n">
        <v>48986.58</v>
      </c>
      <c r="L581" s="8" t="n">
        <v>361948.87</v>
      </c>
      <c r="M581" s="8" t="n">
        <v>0</v>
      </c>
      <c r="N581" s="8" t="n">
        <v>33837.7</v>
      </c>
    </row>
    <row r="582" customFormat="false" ht="37.3" hidden="false" customHeight="true" outlineLevel="0" collapsed="false">
      <c r="A582" s="6" t="s">
        <v>1563</v>
      </c>
      <c r="B582" s="7" t="s">
        <v>1564</v>
      </c>
      <c r="C582" s="6" t="s">
        <v>22</v>
      </c>
      <c r="D582" s="6" t="s">
        <v>1565</v>
      </c>
      <c r="E582" s="7" t="s">
        <v>487</v>
      </c>
      <c r="F582" s="8" t="n">
        <v>2112</v>
      </c>
      <c r="G582" s="9" t="n">
        <v>6.66</v>
      </c>
      <c r="H582" s="8" t="n">
        <v>161441.52</v>
      </c>
      <c r="I582" s="8" t="n">
        <v>14065.96</v>
      </c>
      <c r="J582" s="8" t="n">
        <v>201273.94</v>
      </c>
      <c r="K582" s="8" t="n">
        <v>31930.87</v>
      </c>
      <c r="L582" s="8" t="n">
        <v>114182.36</v>
      </c>
      <c r="M582" s="8" t="n">
        <v>0</v>
      </c>
      <c r="N582" s="8" t="n">
        <v>87091.58</v>
      </c>
    </row>
    <row r="583" customFormat="false" ht="37.3" hidden="false" customHeight="true" outlineLevel="0" collapsed="false">
      <c r="A583" s="6" t="s">
        <v>1566</v>
      </c>
      <c r="B583" s="7" t="s">
        <v>1567</v>
      </c>
      <c r="C583" s="6" t="s">
        <v>22</v>
      </c>
      <c r="D583" s="6" t="s">
        <v>1568</v>
      </c>
      <c r="E583" s="7" t="s">
        <v>487</v>
      </c>
      <c r="F583" s="8" t="n">
        <v>4395.7</v>
      </c>
      <c r="G583" s="9" t="n">
        <v>6.66</v>
      </c>
      <c r="H583" s="8" t="n">
        <v>334352.86</v>
      </c>
      <c r="I583" s="8" t="n">
        <v>29131.19</v>
      </c>
      <c r="J583" s="8" t="n">
        <v>416847.49</v>
      </c>
      <c r="K583" s="8" t="n">
        <v>39039.2</v>
      </c>
      <c r="L583" s="8" t="n">
        <v>328300.99</v>
      </c>
      <c r="M583" s="8" t="n">
        <v>0</v>
      </c>
      <c r="N583" s="8" t="n">
        <v>88546.5</v>
      </c>
    </row>
    <row r="584" customFormat="false" ht="37.3" hidden="false" customHeight="true" outlineLevel="0" collapsed="false">
      <c r="A584" s="6" t="s">
        <v>1569</v>
      </c>
      <c r="B584" s="7" t="s">
        <v>1570</v>
      </c>
      <c r="C584" s="6" t="s">
        <v>22</v>
      </c>
      <c r="D584" s="6" t="s">
        <v>1571</v>
      </c>
      <c r="E584" s="7" t="s">
        <v>487</v>
      </c>
      <c r="F584" s="8" t="n">
        <v>3970.1</v>
      </c>
      <c r="G584" s="9" t="n">
        <v>6.66</v>
      </c>
      <c r="H584" s="8" t="n">
        <v>303475.56</v>
      </c>
      <c r="I584" s="8" t="n">
        <v>26440.86</v>
      </c>
      <c r="J584" s="8" t="n">
        <v>378351.78</v>
      </c>
      <c r="K584" s="8" t="n">
        <v>82890.21</v>
      </c>
      <c r="L584" s="8" t="n">
        <v>276069.87</v>
      </c>
      <c r="M584" s="8" t="n">
        <v>0</v>
      </c>
      <c r="N584" s="8" t="n">
        <v>102281.91</v>
      </c>
    </row>
    <row r="585" customFormat="false" ht="37.3" hidden="false" customHeight="true" outlineLevel="0" collapsed="false">
      <c r="A585" s="6" t="s">
        <v>1572</v>
      </c>
      <c r="B585" s="7" t="s">
        <v>1573</v>
      </c>
      <c r="C585" s="6" t="s">
        <v>22</v>
      </c>
      <c r="D585" s="6" t="s">
        <v>1574</v>
      </c>
      <c r="E585" s="7" t="s">
        <v>487</v>
      </c>
      <c r="F585" s="8" t="n">
        <v>6032.1</v>
      </c>
      <c r="G585" s="9" t="n">
        <v>6.66</v>
      </c>
      <c r="H585" s="8" t="n">
        <v>461095.57</v>
      </c>
      <c r="I585" s="8" t="n">
        <v>40173.86</v>
      </c>
      <c r="J585" s="8" t="n">
        <v>574861.15</v>
      </c>
      <c r="K585" s="8" t="n">
        <v>71286.99</v>
      </c>
      <c r="L585" s="8" t="n">
        <v>433617.11</v>
      </c>
      <c r="M585" s="8" t="n">
        <v>0</v>
      </c>
      <c r="N585" s="8" t="n">
        <v>141244.04</v>
      </c>
    </row>
    <row r="586" customFormat="false" ht="37.3" hidden="false" customHeight="true" outlineLevel="0" collapsed="false">
      <c r="A586" s="6" t="s">
        <v>1575</v>
      </c>
      <c r="B586" s="7" t="s">
        <v>1576</v>
      </c>
      <c r="C586" s="6" t="s">
        <v>22</v>
      </c>
      <c r="D586" s="6" t="s">
        <v>1577</v>
      </c>
      <c r="E586" s="7" t="s">
        <v>487</v>
      </c>
      <c r="F586" s="8" t="n">
        <v>4011.5</v>
      </c>
      <c r="G586" s="9" t="n">
        <v>6.66</v>
      </c>
      <c r="H586" s="8" t="n">
        <v>306267.16</v>
      </c>
      <c r="I586" s="8" t="n">
        <v>26716.59</v>
      </c>
      <c r="J586" s="8" t="n">
        <v>381568.57</v>
      </c>
      <c r="K586" s="8" t="n">
        <v>102524.47</v>
      </c>
      <c r="L586" s="8" t="n">
        <v>308464.09</v>
      </c>
      <c r="M586" s="8" t="n">
        <v>0</v>
      </c>
      <c r="N586" s="8" t="n">
        <v>73104.48</v>
      </c>
    </row>
    <row r="587" customFormat="false" ht="37.3" hidden="false" customHeight="true" outlineLevel="0" collapsed="false">
      <c r="A587" s="6" t="s">
        <v>1578</v>
      </c>
      <c r="B587" s="7" t="s">
        <v>1579</v>
      </c>
      <c r="C587" s="6" t="s">
        <v>22</v>
      </c>
      <c r="D587" s="6" t="s">
        <v>1580</v>
      </c>
      <c r="E587" s="7" t="s">
        <v>487</v>
      </c>
      <c r="F587" s="8" t="n">
        <v>2149.1</v>
      </c>
      <c r="G587" s="9" t="n">
        <v>6.66</v>
      </c>
      <c r="H587" s="8" t="n">
        <v>164276.88</v>
      </c>
      <c r="I587" s="8" t="n">
        <v>14312.97</v>
      </c>
      <c r="J587" s="8" t="n">
        <v>204808.91</v>
      </c>
      <c r="K587" s="8" t="n">
        <v>42654.79</v>
      </c>
      <c r="L587" s="8" t="n">
        <v>171627.59</v>
      </c>
      <c r="M587" s="8" t="n">
        <v>0</v>
      </c>
      <c r="N587" s="8" t="n">
        <v>33181.32</v>
      </c>
    </row>
    <row r="588" customFormat="false" ht="37.3" hidden="false" customHeight="true" outlineLevel="0" collapsed="false">
      <c r="A588" s="6" t="s">
        <v>1581</v>
      </c>
      <c r="B588" s="7" t="s">
        <v>1582</v>
      </c>
      <c r="C588" s="6" t="s">
        <v>22</v>
      </c>
      <c r="D588" s="6" t="s">
        <v>1583</v>
      </c>
      <c r="E588" s="7" t="s">
        <v>487</v>
      </c>
      <c r="F588" s="8" t="n">
        <v>4735</v>
      </c>
      <c r="G588" s="9" t="n">
        <v>6.66</v>
      </c>
      <c r="H588" s="8" t="n">
        <v>361944.24</v>
      </c>
      <c r="I588" s="8" t="n">
        <v>31535.1</v>
      </c>
      <c r="J588" s="8" t="n">
        <v>451246.34</v>
      </c>
      <c r="K588" s="8" t="n">
        <v>91386.66</v>
      </c>
      <c r="L588" s="8" t="n">
        <v>365389.69</v>
      </c>
      <c r="M588" s="8" t="n">
        <v>0</v>
      </c>
      <c r="N588" s="8" t="n">
        <v>85856.65</v>
      </c>
    </row>
    <row r="589" customFormat="false" ht="37.3" hidden="false" customHeight="true" outlineLevel="0" collapsed="false">
      <c r="A589" s="6" t="s">
        <v>1584</v>
      </c>
      <c r="B589" s="7" t="s">
        <v>1585</v>
      </c>
      <c r="C589" s="6" t="s">
        <v>22</v>
      </c>
      <c r="D589" s="6" t="s">
        <v>1586</v>
      </c>
      <c r="E589" s="7" t="s">
        <v>487</v>
      </c>
      <c r="F589" s="8" t="n">
        <v>11233.5</v>
      </c>
      <c r="G589" s="9" t="n">
        <v>8</v>
      </c>
      <c r="H589" s="8" t="n">
        <v>1078418.98</v>
      </c>
      <c r="I589" s="8" t="n">
        <v>89868.09</v>
      </c>
      <c r="J589" s="8" t="n">
        <v>1348023.65</v>
      </c>
      <c r="K589" s="8" t="n">
        <v>272746.42</v>
      </c>
      <c r="L589" s="8" t="n">
        <v>867066.8</v>
      </c>
      <c r="M589" s="8" t="n">
        <v>0</v>
      </c>
      <c r="N589" s="8" t="n">
        <v>480956.85</v>
      </c>
    </row>
    <row r="590" customFormat="false" ht="37.3" hidden="false" customHeight="true" outlineLevel="0" collapsed="false">
      <c r="A590" s="6" t="s">
        <v>1587</v>
      </c>
      <c r="B590" s="7" t="s">
        <v>1588</v>
      </c>
      <c r="C590" s="6" t="s">
        <v>22</v>
      </c>
      <c r="D590" s="6" t="s">
        <v>1589</v>
      </c>
      <c r="E590" s="7" t="s">
        <v>487</v>
      </c>
      <c r="F590" s="8" t="n">
        <v>343.4</v>
      </c>
      <c r="G590" s="9" t="n">
        <v>6.66</v>
      </c>
      <c r="H590" s="8" t="n">
        <v>26249.61</v>
      </c>
      <c r="I590" s="8" t="n">
        <v>2287.06</v>
      </c>
      <c r="J590" s="8" t="n">
        <v>32911.63</v>
      </c>
      <c r="K590" s="8" t="n">
        <v>3349.38</v>
      </c>
      <c r="L590" s="8" t="n">
        <v>25585.1</v>
      </c>
      <c r="M590" s="8" t="n">
        <v>0</v>
      </c>
      <c r="N590" s="8" t="n">
        <v>7326.53</v>
      </c>
    </row>
    <row r="591" customFormat="false" ht="37.3" hidden="false" customHeight="true" outlineLevel="0" collapsed="false">
      <c r="A591" s="6" t="s">
        <v>1590</v>
      </c>
      <c r="B591" s="7" t="s">
        <v>1591</v>
      </c>
      <c r="C591" s="6" t="s">
        <v>22</v>
      </c>
      <c r="D591" s="6" t="s">
        <v>1592</v>
      </c>
      <c r="E591" s="7" t="s">
        <v>487</v>
      </c>
      <c r="F591" s="8" t="n">
        <v>391.8</v>
      </c>
      <c r="G591" s="9" t="n">
        <v>6.66</v>
      </c>
      <c r="H591" s="8" t="n">
        <v>29949.33</v>
      </c>
      <c r="I591" s="8" t="n">
        <v>2609.39</v>
      </c>
      <c r="J591" s="8" t="n">
        <v>37550.3</v>
      </c>
      <c r="K591" s="8" t="n">
        <v>4592.19</v>
      </c>
      <c r="L591" s="8" t="n">
        <v>18259.9</v>
      </c>
      <c r="M591" s="8" t="n">
        <v>0</v>
      </c>
      <c r="N591" s="8" t="n">
        <v>19290.4</v>
      </c>
    </row>
    <row r="592" customFormat="false" ht="37.3" hidden="false" customHeight="true" outlineLevel="0" collapsed="false">
      <c r="A592" s="6" t="s">
        <v>1593</v>
      </c>
      <c r="B592" s="7" t="s">
        <v>1594</v>
      </c>
      <c r="C592" s="6" t="s">
        <v>22</v>
      </c>
      <c r="D592" s="6" t="s">
        <v>1595</v>
      </c>
      <c r="E592" s="7" t="s">
        <v>487</v>
      </c>
      <c r="F592" s="8" t="n">
        <v>613.77</v>
      </c>
      <c r="G592" s="9" t="n">
        <v>6.66</v>
      </c>
      <c r="H592" s="8" t="n">
        <v>46916.84</v>
      </c>
      <c r="I592" s="8" t="n">
        <v>4087.73</v>
      </c>
      <c r="J592" s="8" t="n">
        <v>58492.57</v>
      </c>
      <c r="K592" s="8" t="n">
        <v>4129.01</v>
      </c>
      <c r="L592" s="8" t="n">
        <v>42869.38</v>
      </c>
      <c r="M592" s="8" t="n">
        <v>0</v>
      </c>
      <c r="N592" s="8" t="n">
        <v>15623.19</v>
      </c>
    </row>
    <row r="593" customFormat="false" ht="37.3" hidden="false" customHeight="true" outlineLevel="0" collapsed="false">
      <c r="A593" s="6" t="s">
        <v>1596</v>
      </c>
      <c r="B593" s="7" t="s">
        <v>1597</v>
      </c>
      <c r="C593" s="6" t="s">
        <v>22</v>
      </c>
      <c r="D593" s="6" t="s">
        <v>1598</v>
      </c>
      <c r="E593" s="7" t="s">
        <v>487</v>
      </c>
      <c r="F593" s="8" t="n">
        <v>322.2</v>
      </c>
      <c r="G593" s="9" t="n">
        <v>6.66</v>
      </c>
      <c r="H593" s="8" t="n">
        <v>24628.92</v>
      </c>
      <c r="I593" s="8" t="n">
        <v>2145.86</v>
      </c>
      <c r="J593" s="8" t="n">
        <v>30705.62</v>
      </c>
      <c r="K593" s="8" t="n">
        <v>4287.62</v>
      </c>
      <c r="L593" s="8" t="n">
        <v>20441.14</v>
      </c>
      <c r="M593" s="8" t="n">
        <v>0</v>
      </c>
      <c r="N593" s="8" t="n">
        <v>10264.48</v>
      </c>
    </row>
    <row r="594" customFormat="false" ht="37.3" hidden="false" customHeight="true" outlineLevel="0" collapsed="false">
      <c r="A594" s="6" t="s">
        <v>1599</v>
      </c>
      <c r="B594" s="7" t="s">
        <v>1600</v>
      </c>
      <c r="C594" s="6" t="s">
        <v>22</v>
      </c>
      <c r="D594" s="6" t="s">
        <v>1601</v>
      </c>
      <c r="E594" s="7" t="s">
        <v>487</v>
      </c>
      <c r="F594" s="8" t="n">
        <v>479.6</v>
      </c>
      <c r="G594" s="9" t="n">
        <v>6.66</v>
      </c>
      <c r="H594" s="8" t="n">
        <v>36660.48</v>
      </c>
      <c r="I594" s="8" t="n">
        <v>3194.12</v>
      </c>
      <c r="J594" s="8" t="n">
        <v>45705.72</v>
      </c>
      <c r="K594" s="8" t="n">
        <v>5838.32</v>
      </c>
      <c r="L594" s="8" t="n">
        <v>30321.74</v>
      </c>
      <c r="M594" s="8" t="n">
        <v>0</v>
      </c>
      <c r="N594" s="8" t="n">
        <v>15383.98</v>
      </c>
    </row>
    <row r="595" customFormat="false" ht="37.3" hidden="false" customHeight="true" outlineLevel="0" collapsed="false">
      <c r="A595" s="6" t="s">
        <v>1602</v>
      </c>
      <c r="B595" s="7" t="s">
        <v>1603</v>
      </c>
      <c r="C595" s="6" t="s">
        <v>22</v>
      </c>
      <c r="D595" s="6" t="s">
        <v>1604</v>
      </c>
      <c r="E595" s="7" t="s">
        <v>487</v>
      </c>
      <c r="F595" s="8" t="n">
        <v>707.2</v>
      </c>
      <c r="G595" s="9" t="n">
        <v>6.66</v>
      </c>
      <c r="H595" s="8" t="n">
        <v>54058.67</v>
      </c>
      <c r="I595" s="8" t="n">
        <v>4709.93</v>
      </c>
      <c r="J595" s="8" t="n">
        <v>67396.44</v>
      </c>
      <c r="K595" s="8" t="n">
        <v>10680.21</v>
      </c>
      <c r="L595" s="8" t="n">
        <v>47440.04</v>
      </c>
      <c r="M595" s="8" t="n">
        <v>0</v>
      </c>
      <c r="N595" s="8" t="n">
        <v>19956.4</v>
      </c>
    </row>
    <row r="596" customFormat="false" ht="37.3" hidden="false" customHeight="true" outlineLevel="0" collapsed="false">
      <c r="A596" s="6" t="s">
        <v>1605</v>
      </c>
      <c r="B596" s="7" t="s">
        <v>1606</v>
      </c>
      <c r="C596" s="6" t="s">
        <v>22</v>
      </c>
      <c r="D596" s="6" t="s">
        <v>1607</v>
      </c>
      <c r="E596" s="7" t="s">
        <v>487</v>
      </c>
      <c r="F596" s="8" t="n">
        <v>3369.9</v>
      </c>
      <c r="G596" s="9" t="n">
        <v>6.66</v>
      </c>
      <c r="H596" s="8" t="n">
        <v>257689.62</v>
      </c>
      <c r="I596" s="8" t="n">
        <v>22443.54</v>
      </c>
      <c r="J596" s="8" t="n">
        <v>321246.1</v>
      </c>
      <c r="K596" s="8" t="n">
        <v>66484.24</v>
      </c>
      <c r="L596" s="8" t="n">
        <v>268411.69</v>
      </c>
      <c r="M596" s="8" t="n">
        <v>0</v>
      </c>
      <c r="N596" s="8" t="n">
        <v>52834.41</v>
      </c>
    </row>
    <row r="597" customFormat="false" ht="37.3" hidden="false" customHeight="true" outlineLevel="0" collapsed="false">
      <c r="A597" s="6" t="s">
        <v>1608</v>
      </c>
      <c r="B597" s="7" t="s">
        <v>1609</v>
      </c>
      <c r="C597" s="6" t="s">
        <v>22</v>
      </c>
      <c r="D597" s="6" t="s">
        <v>1610</v>
      </c>
      <c r="E597" s="7" t="s">
        <v>487</v>
      </c>
      <c r="F597" s="8" t="n">
        <v>756.1</v>
      </c>
      <c r="G597" s="9" t="n">
        <v>6.66</v>
      </c>
      <c r="H597" s="8" t="n">
        <v>57796.08</v>
      </c>
      <c r="I597" s="8" t="n">
        <v>5035.62</v>
      </c>
      <c r="J597" s="8" t="n">
        <v>72056.12</v>
      </c>
      <c r="K597" s="8" t="n">
        <v>5269.39</v>
      </c>
      <c r="L597" s="8" t="n">
        <v>5269.39</v>
      </c>
      <c r="M597" s="8" t="n">
        <v>0</v>
      </c>
      <c r="N597" s="8" t="n">
        <v>66786.73</v>
      </c>
    </row>
    <row r="598" customFormat="false" ht="37.3" hidden="false" customHeight="true" outlineLevel="0" collapsed="false">
      <c r="A598" s="6" t="s">
        <v>1611</v>
      </c>
      <c r="B598" s="7" t="s">
        <v>1612</v>
      </c>
      <c r="C598" s="6" t="s">
        <v>22</v>
      </c>
      <c r="D598" s="6" t="s">
        <v>1613</v>
      </c>
      <c r="E598" s="7" t="s">
        <v>487</v>
      </c>
      <c r="F598" s="8" t="n">
        <v>940.8</v>
      </c>
      <c r="G598" s="9" t="n">
        <v>6.66</v>
      </c>
      <c r="H598" s="8" t="n">
        <v>71914.68</v>
      </c>
      <c r="I598" s="8" t="n">
        <v>6265.7</v>
      </c>
      <c r="J598" s="8" t="n">
        <v>89658.18</v>
      </c>
      <c r="K598" s="8" t="n">
        <v>19045.48</v>
      </c>
      <c r="L598" s="8" t="n">
        <v>51014.84</v>
      </c>
      <c r="M598" s="8" t="n">
        <v>0</v>
      </c>
      <c r="N598" s="8" t="n">
        <v>38643.34</v>
      </c>
    </row>
    <row r="599" customFormat="false" ht="37.3" hidden="false" customHeight="true" outlineLevel="0" collapsed="false">
      <c r="A599" s="6" t="s">
        <v>1614</v>
      </c>
      <c r="B599" s="7" t="s">
        <v>1615</v>
      </c>
      <c r="C599" s="6" t="s">
        <v>22</v>
      </c>
      <c r="D599" s="6" t="s">
        <v>1616</v>
      </c>
      <c r="E599" s="7" t="s">
        <v>487</v>
      </c>
      <c r="F599" s="8" t="n">
        <v>1499.5</v>
      </c>
      <c r="G599" s="9" t="n">
        <v>6.66</v>
      </c>
      <c r="H599" s="8" t="n">
        <v>114622.2</v>
      </c>
      <c r="I599" s="8" t="n">
        <v>9986.68</v>
      </c>
      <c r="J599" s="8" t="n">
        <v>142902.8</v>
      </c>
      <c r="K599" s="8" t="n">
        <v>18699.26</v>
      </c>
      <c r="L599" s="8" t="n">
        <v>114920.28</v>
      </c>
      <c r="M599" s="8" t="n">
        <v>0</v>
      </c>
      <c r="N599" s="8" t="n">
        <v>27982.52</v>
      </c>
    </row>
    <row r="600" customFormat="false" ht="37.3" hidden="false" customHeight="true" outlineLevel="0" collapsed="false">
      <c r="A600" s="6" t="s">
        <v>1617</v>
      </c>
      <c r="B600" s="7" t="s">
        <v>1618</v>
      </c>
      <c r="C600" s="6" t="s">
        <v>22</v>
      </c>
      <c r="D600" s="6" t="s">
        <v>1619</v>
      </c>
      <c r="E600" s="7" t="s">
        <v>487</v>
      </c>
      <c r="F600" s="8" t="n">
        <v>503.7</v>
      </c>
      <c r="G600" s="9" t="n">
        <v>6.66</v>
      </c>
      <c r="H600" s="8" t="n">
        <v>38502.96</v>
      </c>
      <c r="I600" s="8" t="n">
        <v>3354.64</v>
      </c>
      <c r="J600" s="8" t="n">
        <v>48002.74</v>
      </c>
      <c r="K600" s="8" t="n">
        <v>6508.88</v>
      </c>
      <c r="L600" s="8" t="n">
        <v>36996.31</v>
      </c>
      <c r="M600" s="8" t="n">
        <v>0</v>
      </c>
      <c r="N600" s="8" t="n">
        <v>11006.43</v>
      </c>
    </row>
    <row r="601" customFormat="false" ht="37.3" hidden="false" customHeight="true" outlineLevel="0" collapsed="false">
      <c r="A601" s="6" t="s">
        <v>1620</v>
      </c>
      <c r="B601" s="7" t="s">
        <v>1621</v>
      </c>
      <c r="C601" s="6" t="s">
        <v>22</v>
      </c>
      <c r="D601" s="6" t="s">
        <v>1622</v>
      </c>
      <c r="E601" s="7" t="s">
        <v>487</v>
      </c>
      <c r="F601" s="8" t="n">
        <v>493.2</v>
      </c>
      <c r="G601" s="9" t="n">
        <v>6.66</v>
      </c>
      <c r="H601" s="8" t="n">
        <v>37700.04</v>
      </c>
      <c r="I601" s="8" t="n">
        <v>3284.7</v>
      </c>
      <c r="J601" s="8" t="n">
        <v>47001.78</v>
      </c>
      <c r="K601" s="8" t="n">
        <v>6067.79</v>
      </c>
      <c r="L601" s="8" t="n">
        <v>38192.68</v>
      </c>
      <c r="M601" s="8" t="n">
        <v>0</v>
      </c>
      <c r="N601" s="8" t="n">
        <v>8809.1</v>
      </c>
    </row>
    <row r="602" customFormat="false" ht="37.3" hidden="false" customHeight="true" outlineLevel="0" collapsed="false">
      <c r="A602" s="6" t="s">
        <v>1623</v>
      </c>
      <c r="B602" s="7" t="s">
        <v>1624</v>
      </c>
      <c r="C602" s="6" t="s">
        <v>22</v>
      </c>
      <c r="D602" s="6" t="s">
        <v>1625</v>
      </c>
      <c r="E602" s="7" t="s">
        <v>487</v>
      </c>
      <c r="F602" s="8" t="n">
        <v>3334.7</v>
      </c>
      <c r="G602" s="9" t="n">
        <v>6.66</v>
      </c>
      <c r="H602" s="8" t="n">
        <v>254904.49</v>
      </c>
      <c r="I602" s="8" t="n">
        <v>22209.12</v>
      </c>
      <c r="J602" s="8" t="n">
        <v>317797.07</v>
      </c>
      <c r="K602" s="8" t="n">
        <v>41884.29</v>
      </c>
      <c r="L602" s="8" t="n">
        <v>229274.82</v>
      </c>
      <c r="M602" s="8" t="n">
        <v>0</v>
      </c>
      <c r="N602" s="8" t="n">
        <v>88522.25</v>
      </c>
    </row>
    <row r="603" customFormat="false" ht="37.3" hidden="false" customHeight="true" outlineLevel="0" collapsed="false">
      <c r="A603" s="6" t="s">
        <v>1626</v>
      </c>
      <c r="B603" s="7" t="s">
        <v>1627</v>
      </c>
      <c r="C603" s="6" t="s">
        <v>22</v>
      </c>
      <c r="D603" s="6" t="s">
        <v>1628</v>
      </c>
      <c r="E603" s="7" t="s">
        <v>487</v>
      </c>
      <c r="F603" s="8" t="n">
        <v>491.8</v>
      </c>
      <c r="G603" s="9" t="n">
        <v>6.66</v>
      </c>
      <c r="H603" s="8" t="n">
        <v>37593.12</v>
      </c>
      <c r="I603" s="8" t="n">
        <v>3275.38</v>
      </c>
      <c r="J603" s="8" t="n">
        <v>46868.48</v>
      </c>
      <c r="K603" s="8" t="n">
        <v>5361.88</v>
      </c>
      <c r="L603" s="8" t="n">
        <v>29893.85</v>
      </c>
      <c r="M603" s="8" t="n">
        <v>0</v>
      </c>
      <c r="N603" s="8" t="n">
        <v>16974.63</v>
      </c>
    </row>
    <row r="604" customFormat="false" ht="37.3" hidden="false" customHeight="true" outlineLevel="0" collapsed="false">
      <c r="A604" s="6" t="s">
        <v>1629</v>
      </c>
      <c r="B604" s="7" t="s">
        <v>1630</v>
      </c>
      <c r="C604" s="6" t="s">
        <v>22</v>
      </c>
      <c r="D604" s="6" t="s">
        <v>1631</v>
      </c>
      <c r="E604" s="7" t="s">
        <v>487</v>
      </c>
      <c r="F604" s="8" t="n">
        <v>661.6</v>
      </c>
      <c r="G604" s="9" t="n">
        <v>6.66</v>
      </c>
      <c r="H604" s="8" t="n">
        <v>50572.68</v>
      </c>
      <c r="I604" s="8" t="n">
        <v>4406.28</v>
      </c>
      <c r="J604" s="8" t="n">
        <v>63050.52</v>
      </c>
      <c r="K604" s="8" t="n">
        <v>5251.98</v>
      </c>
      <c r="L604" s="8" t="n">
        <v>46540.15</v>
      </c>
      <c r="M604" s="8" t="n">
        <v>0</v>
      </c>
      <c r="N604" s="8" t="n">
        <v>16510.37</v>
      </c>
    </row>
    <row r="605" customFormat="false" ht="37.3" hidden="false" customHeight="true" outlineLevel="0" collapsed="false">
      <c r="A605" s="6" t="s">
        <v>1632</v>
      </c>
      <c r="B605" s="7" t="s">
        <v>1633</v>
      </c>
      <c r="C605" s="6" t="s">
        <v>22</v>
      </c>
      <c r="D605" s="6" t="s">
        <v>1634</v>
      </c>
      <c r="E605" s="7" t="s">
        <v>487</v>
      </c>
      <c r="F605" s="8" t="n">
        <v>3386.26</v>
      </c>
      <c r="G605" s="9" t="n">
        <v>6.66</v>
      </c>
      <c r="H605" s="8" t="n">
        <v>258845.51</v>
      </c>
      <c r="I605" s="8" t="n">
        <v>22552.47</v>
      </c>
      <c r="J605" s="8" t="n">
        <v>322710.42</v>
      </c>
      <c r="K605" s="8" t="n">
        <v>62119.77</v>
      </c>
      <c r="L605" s="8" t="n">
        <v>261036.21</v>
      </c>
      <c r="M605" s="8" t="n">
        <v>0</v>
      </c>
      <c r="N605" s="8" t="n">
        <v>61674.21</v>
      </c>
    </row>
    <row r="606" customFormat="false" ht="37.3" hidden="false" customHeight="true" outlineLevel="0" collapsed="false">
      <c r="A606" s="6" t="s">
        <v>1635</v>
      </c>
      <c r="B606" s="7" t="s">
        <v>1636</v>
      </c>
      <c r="C606" s="6" t="s">
        <v>22</v>
      </c>
      <c r="D606" s="6" t="s">
        <v>1637</v>
      </c>
      <c r="E606" s="7" t="s">
        <v>487</v>
      </c>
      <c r="F606" s="8" t="n">
        <v>1089.3</v>
      </c>
      <c r="G606" s="9" t="n">
        <v>6.66</v>
      </c>
      <c r="H606" s="8" t="n">
        <v>83266.31</v>
      </c>
      <c r="I606" s="8" t="n">
        <v>7254.72</v>
      </c>
      <c r="J606" s="8" t="n">
        <v>103810.49</v>
      </c>
      <c r="K606" s="8" t="n">
        <v>46741.58</v>
      </c>
      <c r="L606" s="8" t="n">
        <v>78426.81</v>
      </c>
      <c r="M606" s="8" t="n">
        <v>0</v>
      </c>
      <c r="N606" s="8" t="n">
        <v>25383.68</v>
      </c>
    </row>
    <row r="607" customFormat="false" ht="37.3" hidden="false" customHeight="true" outlineLevel="0" collapsed="false">
      <c r="A607" s="6" t="s">
        <v>1638</v>
      </c>
      <c r="B607" s="7" t="s">
        <v>1639</v>
      </c>
      <c r="C607" s="6" t="s">
        <v>22</v>
      </c>
      <c r="D607" s="6" t="s">
        <v>1640</v>
      </c>
      <c r="E607" s="7" t="s">
        <v>487</v>
      </c>
      <c r="F607" s="8" t="n">
        <v>603.1</v>
      </c>
      <c r="G607" s="9" t="n">
        <v>6.66</v>
      </c>
      <c r="H607" s="8" t="n">
        <v>46101.12</v>
      </c>
      <c r="I607" s="8" t="n">
        <v>4016.66</v>
      </c>
      <c r="J607" s="8" t="n">
        <v>57475.6</v>
      </c>
      <c r="K607" s="8" t="n">
        <v>9313.85</v>
      </c>
      <c r="L607" s="8" t="n">
        <v>29195.98</v>
      </c>
      <c r="M607" s="8" t="n">
        <v>0</v>
      </c>
      <c r="N607" s="8" t="n">
        <v>28279.62</v>
      </c>
    </row>
    <row r="608" customFormat="false" ht="37.3" hidden="false" customHeight="true" outlineLevel="0" collapsed="false">
      <c r="A608" s="6" t="s">
        <v>1641</v>
      </c>
      <c r="B608" s="7" t="s">
        <v>1642</v>
      </c>
      <c r="C608" s="6" t="s">
        <v>22</v>
      </c>
      <c r="D608" s="6" t="s">
        <v>1643</v>
      </c>
      <c r="E608" s="7" t="s">
        <v>487</v>
      </c>
      <c r="F608" s="8" t="n">
        <v>497.3</v>
      </c>
      <c r="G608" s="9" t="n">
        <v>6.66</v>
      </c>
      <c r="H608" s="8" t="n">
        <v>38013.6</v>
      </c>
      <c r="I608" s="8" t="n">
        <v>3312.02</v>
      </c>
      <c r="J608" s="8" t="n">
        <v>47392.7</v>
      </c>
      <c r="K608" s="8" t="n">
        <v>3444.88</v>
      </c>
      <c r="L608" s="8" t="n">
        <v>32542.98</v>
      </c>
      <c r="M608" s="8" t="n">
        <v>0</v>
      </c>
      <c r="N608" s="8" t="n">
        <v>14849.72</v>
      </c>
    </row>
    <row r="609" customFormat="false" ht="37.3" hidden="false" customHeight="true" outlineLevel="0" collapsed="false">
      <c r="A609" s="6" t="s">
        <v>1644</v>
      </c>
      <c r="B609" s="7" t="s">
        <v>1645</v>
      </c>
      <c r="C609" s="6" t="s">
        <v>22</v>
      </c>
      <c r="D609" s="6" t="s">
        <v>1646</v>
      </c>
      <c r="E609" s="7" t="s">
        <v>487</v>
      </c>
      <c r="F609" s="8" t="n">
        <v>747.3</v>
      </c>
      <c r="G609" s="9" t="n">
        <v>6.66</v>
      </c>
      <c r="H609" s="8" t="n">
        <v>57124.08</v>
      </c>
      <c r="I609" s="8" t="n">
        <v>4977.05</v>
      </c>
      <c r="J609" s="8" t="n">
        <v>71218.23</v>
      </c>
      <c r="K609" s="8" t="n">
        <v>0</v>
      </c>
      <c r="L609" s="8" t="n">
        <v>0</v>
      </c>
      <c r="M609" s="8" t="n">
        <v>0</v>
      </c>
      <c r="N609" s="8" t="n">
        <v>71218.23</v>
      </c>
    </row>
    <row r="610" customFormat="false" ht="37.3" hidden="false" customHeight="true" outlineLevel="0" collapsed="false">
      <c r="A610" s="6" t="s">
        <v>1647</v>
      </c>
      <c r="B610" s="7" t="s">
        <v>1648</v>
      </c>
      <c r="C610" s="6" t="s">
        <v>22</v>
      </c>
      <c r="D610" s="6" t="s">
        <v>1649</v>
      </c>
      <c r="E610" s="7" t="s">
        <v>487</v>
      </c>
      <c r="F610" s="8" t="n">
        <v>2705.5</v>
      </c>
      <c r="G610" s="9" t="n">
        <v>6.66</v>
      </c>
      <c r="H610" s="8" t="n">
        <v>206809.04</v>
      </c>
      <c r="I610" s="8" t="n">
        <v>18018.62</v>
      </c>
      <c r="J610" s="8" t="n">
        <v>257834.94</v>
      </c>
      <c r="K610" s="8" t="n">
        <v>68135.53</v>
      </c>
      <c r="L610" s="8" t="n">
        <v>219141.53</v>
      </c>
      <c r="M610" s="8" t="n">
        <v>0</v>
      </c>
      <c r="N610" s="8" t="n">
        <v>38693.41</v>
      </c>
    </row>
    <row r="611" customFormat="false" ht="37.3" hidden="false" customHeight="true" outlineLevel="0" collapsed="false">
      <c r="A611" s="6" t="s">
        <v>1650</v>
      </c>
      <c r="B611" s="7" t="s">
        <v>1651</v>
      </c>
      <c r="C611" s="6" t="s">
        <v>22</v>
      </c>
      <c r="D611" s="6" t="s">
        <v>1652</v>
      </c>
      <c r="E611" s="7" t="s">
        <v>487</v>
      </c>
      <c r="F611" s="8" t="n">
        <v>3874.15</v>
      </c>
      <c r="G611" s="9" t="n">
        <v>6.66</v>
      </c>
      <c r="H611" s="8" t="n">
        <v>296139.86</v>
      </c>
      <c r="I611" s="8" t="n">
        <v>25801.93</v>
      </c>
      <c r="J611" s="8" t="n">
        <v>369206.53</v>
      </c>
      <c r="K611" s="8" t="n">
        <v>79944.96</v>
      </c>
      <c r="L611" s="8" t="n">
        <v>221185.17</v>
      </c>
      <c r="M611" s="8" t="n">
        <v>0</v>
      </c>
      <c r="N611" s="8" t="n">
        <v>148021.36</v>
      </c>
    </row>
    <row r="612" customFormat="false" ht="37.3" hidden="false" customHeight="true" outlineLevel="0" collapsed="false">
      <c r="A612" s="6" t="s">
        <v>1653</v>
      </c>
      <c r="B612" s="7" t="s">
        <v>1654</v>
      </c>
      <c r="C612" s="6" t="s">
        <v>22</v>
      </c>
      <c r="D612" s="6" t="s">
        <v>1655</v>
      </c>
      <c r="E612" s="7" t="s">
        <v>487</v>
      </c>
      <c r="F612" s="8" t="n">
        <v>1729.3</v>
      </c>
      <c r="G612" s="9" t="n">
        <v>6.66</v>
      </c>
      <c r="H612" s="8" t="n">
        <v>132187.8</v>
      </c>
      <c r="I612" s="8" t="n">
        <v>11517.15</v>
      </c>
      <c r="J612" s="8" t="n">
        <v>164802.43</v>
      </c>
      <c r="K612" s="8" t="n">
        <v>23549.55</v>
      </c>
      <c r="L612" s="8" t="n">
        <v>82679.88</v>
      </c>
      <c r="M612" s="8" t="n">
        <v>0</v>
      </c>
      <c r="N612" s="8" t="n">
        <v>82122.55</v>
      </c>
    </row>
    <row r="613" customFormat="false" ht="37.3" hidden="false" customHeight="true" outlineLevel="0" collapsed="false">
      <c r="A613" s="6" t="s">
        <v>1656</v>
      </c>
      <c r="B613" s="7" t="s">
        <v>1657</v>
      </c>
      <c r="C613" s="6" t="s">
        <v>22</v>
      </c>
      <c r="D613" s="6" t="s">
        <v>1658</v>
      </c>
      <c r="E613" s="7" t="s">
        <v>487</v>
      </c>
      <c r="F613" s="8" t="n">
        <v>3488.5</v>
      </c>
      <c r="G613" s="9" t="n">
        <v>6.66</v>
      </c>
      <c r="H613" s="8" t="n">
        <v>266661.38</v>
      </c>
      <c r="I613" s="8" t="n">
        <v>23233.42</v>
      </c>
      <c r="J613" s="8" t="n">
        <v>332454.52</v>
      </c>
      <c r="K613" s="8" t="n">
        <v>34963.2</v>
      </c>
      <c r="L613" s="8" t="n">
        <v>219421.25</v>
      </c>
      <c r="M613" s="8" t="n">
        <v>0</v>
      </c>
      <c r="N613" s="8" t="n">
        <v>113033.27</v>
      </c>
    </row>
    <row r="614" customFormat="false" ht="37.3" hidden="false" customHeight="true" outlineLevel="0" collapsed="false">
      <c r="A614" s="6" t="s">
        <v>1659</v>
      </c>
      <c r="B614" s="7" t="s">
        <v>1660</v>
      </c>
      <c r="C614" s="6" t="s">
        <v>22</v>
      </c>
      <c r="D614" s="6" t="s">
        <v>1661</v>
      </c>
      <c r="E614" s="7" t="s">
        <v>487</v>
      </c>
      <c r="F614" s="8" t="n">
        <v>3879.4</v>
      </c>
      <c r="G614" s="9" t="n">
        <v>6.66</v>
      </c>
      <c r="H614" s="8" t="n">
        <v>296542.44</v>
      </c>
      <c r="I614" s="8" t="n">
        <v>25836.85</v>
      </c>
      <c r="J614" s="8" t="n">
        <v>369707.97</v>
      </c>
      <c r="K614" s="8" t="n">
        <v>47901.17</v>
      </c>
      <c r="L614" s="8" t="n">
        <v>299194.94</v>
      </c>
      <c r="M614" s="8" t="n">
        <v>0</v>
      </c>
      <c r="N614" s="8" t="n">
        <v>70513.03</v>
      </c>
    </row>
    <row r="615" customFormat="false" ht="37.3" hidden="false" customHeight="true" outlineLevel="0" collapsed="false">
      <c r="A615" s="6" t="s">
        <v>1662</v>
      </c>
      <c r="B615" s="7" t="s">
        <v>1663</v>
      </c>
      <c r="C615" s="6" t="s">
        <v>22</v>
      </c>
      <c r="D615" s="6" t="s">
        <v>1664</v>
      </c>
      <c r="E615" s="7" t="s">
        <v>487</v>
      </c>
      <c r="F615" s="8" t="n">
        <v>3289.9</v>
      </c>
      <c r="G615" s="9" t="n">
        <v>6.66</v>
      </c>
      <c r="H615" s="8" t="n">
        <v>251480.15</v>
      </c>
      <c r="I615" s="8" t="n">
        <v>21910.73</v>
      </c>
      <c r="J615" s="8" t="n">
        <v>313527.7</v>
      </c>
      <c r="K615" s="8" t="n">
        <v>47745.47</v>
      </c>
      <c r="L615" s="8" t="n">
        <v>241620.1</v>
      </c>
      <c r="M615" s="8" t="n">
        <v>0</v>
      </c>
      <c r="N615" s="8" t="n">
        <v>71907.6</v>
      </c>
    </row>
    <row r="616" customFormat="false" ht="37.3" hidden="false" customHeight="true" outlineLevel="0" collapsed="false">
      <c r="A616" s="6" t="s">
        <v>1665</v>
      </c>
      <c r="B616" s="7" t="s">
        <v>1666</v>
      </c>
      <c r="C616" s="6" t="s">
        <v>22</v>
      </c>
      <c r="D616" s="6" t="s">
        <v>1667</v>
      </c>
      <c r="E616" s="7" t="s">
        <v>487</v>
      </c>
      <c r="F616" s="8" t="n">
        <v>553.1</v>
      </c>
      <c r="G616" s="9" t="n">
        <v>6.66</v>
      </c>
      <c r="H616" s="8" t="n">
        <v>42279</v>
      </c>
      <c r="I616" s="8" t="n">
        <v>3683.66</v>
      </c>
      <c r="J616" s="8" t="n">
        <v>52710.5</v>
      </c>
      <c r="K616" s="8" t="n">
        <v>2314.26</v>
      </c>
      <c r="L616" s="8" t="n">
        <v>17301.11</v>
      </c>
      <c r="M616" s="8" t="n">
        <v>0</v>
      </c>
      <c r="N616" s="8" t="n">
        <v>35409.39</v>
      </c>
    </row>
    <row r="617" customFormat="false" ht="37.3" hidden="false" customHeight="true" outlineLevel="0" collapsed="false">
      <c r="A617" s="6" t="s">
        <v>1668</v>
      </c>
      <c r="B617" s="7" t="s">
        <v>1669</v>
      </c>
      <c r="C617" s="6" t="s">
        <v>22</v>
      </c>
      <c r="D617" s="6" t="s">
        <v>1670</v>
      </c>
      <c r="E617" s="7" t="s">
        <v>487</v>
      </c>
      <c r="F617" s="8" t="n">
        <v>11524.7</v>
      </c>
      <c r="G617" s="9" t="n">
        <v>6.66</v>
      </c>
      <c r="H617" s="8" t="n">
        <v>880827.38</v>
      </c>
      <c r="I617" s="8" t="n">
        <v>76754.48</v>
      </c>
      <c r="J617" s="8" t="n">
        <v>1098183.24</v>
      </c>
      <c r="K617" s="8" t="n">
        <v>266991.41</v>
      </c>
      <c r="L617" s="8" t="n">
        <v>796238.48</v>
      </c>
      <c r="M617" s="8" t="n">
        <v>0</v>
      </c>
      <c r="N617" s="8" t="n">
        <v>301944.76</v>
      </c>
    </row>
    <row r="618" customFormat="false" ht="37.3" hidden="false" customHeight="true" outlineLevel="0" collapsed="false">
      <c r="A618" s="6" t="s">
        <v>1671</v>
      </c>
      <c r="B618" s="7" t="s">
        <v>1672</v>
      </c>
      <c r="C618" s="6" t="s">
        <v>22</v>
      </c>
      <c r="D618" s="6" t="s">
        <v>1673</v>
      </c>
      <c r="E618" s="7" t="s">
        <v>487</v>
      </c>
      <c r="F618" s="8" t="n">
        <v>4469.6</v>
      </c>
      <c r="G618" s="9" t="n">
        <v>6.66</v>
      </c>
      <c r="H618" s="8" t="n">
        <v>342036.69</v>
      </c>
      <c r="I618" s="8" t="n">
        <v>29767.55</v>
      </c>
      <c r="J618" s="8" t="n">
        <v>426388.97</v>
      </c>
      <c r="K618" s="8" t="n">
        <v>83449.48</v>
      </c>
      <c r="L618" s="8" t="n">
        <v>338118.11</v>
      </c>
      <c r="M618" s="8" t="n">
        <v>650</v>
      </c>
      <c r="N618" s="8" t="n">
        <f aca="false">88270.86+650</f>
        <v>88920.86</v>
      </c>
    </row>
    <row r="619" customFormat="false" ht="37.3" hidden="false" customHeight="true" outlineLevel="0" collapsed="false">
      <c r="A619" s="6" t="s">
        <v>1674</v>
      </c>
      <c r="B619" s="7" t="s">
        <v>1675</v>
      </c>
      <c r="C619" s="6" t="s">
        <v>22</v>
      </c>
      <c r="D619" s="6" t="s">
        <v>1676</v>
      </c>
      <c r="E619" s="7" t="s">
        <v>487</v>
      </c>
      <c r="F619" s="8" t="n">
        <v>707.5</v>
      </c>
      <c r="G619" s="9" t="n">
        <v>8</v>
      </c>
      <c r="H619" s="8" t="n">
        <v>67920</v>
      </c>
      <c r="I619" s="8" t="n">
        <v>5660</v>
      </c>
      <c r="J619" s="8" t="n">
        <v>84517.96</v>
      </c>
      <c r="K619" s="8" t="n">
        <v>-2510.4</v>
      </c>
      <c r="L619" s="8" t="n">
        <v>12552</v>
      </c>
      <c r="M619" s="8" t="n">
        <v>0</v>
      </c>
      <c r="N619" s="8" t="n">
        <v>71965.96</v>
      </c>
    </row>
    <row r="620" customFormat="false" ht="37.3" hidden="false" customHeight="true" outlineLevel="0" collapsed="false">
      <c r="A620" s="6" t="s">
        <v>1677</v>
      </c>
      <c r="B620" s="7" t="s">
        <v>1678</v>
      </c>
      <c r="C620" s="6" t="s">
        <v>22</v>
      </c>
      <c r="D620" s="6" t="s">
        <v>1679</v>
      </c>
      <c r="E620" s="7" t="s">
        <v>487</v>
      </c>
      <c r="F620" s="8" t="n">
        <v>2301.3</v>
      </c>
      <c r="G620" s="9" t="n">
        <v>6.66</v>
      </c>
      <c r="H620" s="8" t="n">
        <v>175910.89</v>
      </c>
      <c r="I620" s="8" t="n">
        <v>15326.71</v>
      </c>
      <c r="J620" s="8" t="n">
        <v>219313.56</v>
      </c>
      <c r="K620" s="8" t="n">
        <v>38544.66</v>
      </c>
      <c r="L620" s="8" t="n">
        <v>132976.42</v>
      </c>
      <c r="M620" s="8" t="n">
        <v>0</v>
      </c>
      <c r="N620" s="8" t="n">
        <v>86337.14</v>
      </c>
    </row>
    <row r="621" customFormat="false" ht="37.3" hidden="false" customHeight="true" outlineLevel="0" collapsed="false">
      <c r="A621" s="6" t="s">
        <v>1680</v>
      </c>
      <c r="B621" s="7" t="s">
        <v>1681</v>
      </c>
      <c r="C621" s="6" t="s">
        <v>22</v>
      </c>
      <c r="D621" s="6" t="s">
        <v>1682</v>
      </c>
      <c r="E621" s="7" t="s">
        <v>487</v>
      </c>
      <c r="F621" s="8" t="n">
        <v>3869.9</v>
      </c>
      <c r="G621" s="9" t="n">
        <v>6.66</v>
      </c>
      <c r="H621" s="8" t="n">
        <v>295815.48</v>
      </c>
      <c r="I621" s="8" t="n">
        <v>25773.51</v>
      </c>
      <c r="J621" s="8" t="n">
        <v>368801.77</v>
      </c>
      <c r="K621" s="8" t="n">
        <v>39118.59</v>
      </c>
      <c r="L621" s="8" t="n">
        <v>254519.88</v>
      </c>
      <c r="M621" s="8" t="n">
        <v>0</v>
      </c>
      <c r="N621" s="8" t="n">
        <v>114281.89</v>
      </c>
    </row>
    <row r="622" customFormat="false" ht="37.3" hidden="false" customHeight="true" outlineLevel="0" collapsed="false">
      <c r="A622" s="6" t="s">
        <v>1683</v>
      </c>
      <c r="B622" s="7" t="s">
        <v>1684</v>
      </c>
      <c r="C622" s="6" t="s">
        <v>22</v>
      </c>
      <c r="D622" s="6" t="s">
        <v>1685</v>
      </c>
      <c r="E622" s="7" t="s">
        <v>487</v>
      </c>
      <c r="F622" s="8" t="n">
        <v>503.2</v>
      </c>
      <c r="G622" s="9" t="n">
        <v>6.66</v>
      </c>
      <c r="H622" s="8" t="n">
        <v>38464.44</v>
      </c>
      <c r="I622" s="8" t="n">
        <v>3351.31</v>
      </c>
      <c r="J622" s="8" t="n">
        <v>47954.79</v>
      </c>
      <c r="K622" s="8" t="n">
        <v>4163.41</v>
      </c>
      <c r="L622" s="8" t="n">
        <v>16610.94</v>
      </c>
      <c r="M622" s="8" t="n">
        <v>0</v>
      </c>
      <c r="N622" s="8" t="n">
        <v>31343.85</v>
      </c>
    </row>
    <row r="623" customFormat="false" ht="37.3" hidden="false" customHeight="true" outlineLevel="0" collapsed="false">
      <c r="A623" s="6" t="s">
        <v>1686</v>
      </c>
      <c r="B623" s="7" t="s">
        <v>1687</v>
      </c>
      <c r="C623" s="6" t="s">
        <v>22</v>
      </c>
      <c r="D623" s="6" t="s">
        <v>1688</v>
      </c>
      <c r="E623" s="7" t="s">
        <v>487</v>
      </c>
      <c r="F623" s="8" t="n">
        <v>6541.5</v>
      </c>
      <c r="G623" s="9" t="n">
        <v>6.66</v>
      </c>
      <c r="H623" s="8" t="n">
        <v>500033.7</v>
      </c>
      <c r="I623" s="8" t="n">
        <v>43566.44</v>
      </c>
      <c r="J623" s="8" t="n">
        <v>623406.6</v>
      </c>
      <c r="K623" s="8" t="n">
        <v>18541.77</v>
      </c>
      <c r="L623" s="8" t="n">
        <v>58099.57</v>
      </c>
      <c r="M623" s="8" t="n">
        <v>0</v>
      </c>
      <c r="N623" s="8" t="n">
        <v>565307.03</v>
      </c>
    </row>
    <row r="624" customFormat="false" ht="37.3" hidden="false" customHeight="true" outlineLevel="0" collapsed="false">
      <c r="A624" s="6" t="s">
        <v>1689</v>
      </c>
      <c r="B624" s="7" t="s">
        <v>1690</v>
      </c>
      <c r="C624" s="6" t="s">
        <v>22</v>
      </c>
      <c r="D624" s="6" t="s">
        <v>1691</v>
      </c>
      <c r="E624" s="7" t="s">
        <v>487</v>
      </c>
      <c r="F624" s="8" t="n">
        <v>4390.77</v>
      </c>
      <c r="G624" s="9" t="n">
        <v>6.66</v>
      </c>
      <c r="H624" s="8" t="n">
        <v>335630.16</v>
      </c>
      <c r="I624" s="8" t="n">
        <v>29242.5</v>
      </c>
      <c r="J624" s="8" t="n">
        <v>418440.26</v>
      </c>
      <c r="K624" s="8" t="n">
        <v>21937.44</v>
      </c>
      <c r="L624" s="8" t="n">
        <v>196369.73</v>
      </c>
      <c r="M624" s="8" t="n">
        <v>0</v>
      </c>
      <c r="N624" s="8" t="n">
        <v>222070.53</v>
      </c>
    </row>
    <row r="625" customFormat="false" ht="37.3" hidden="false" customHeight="true" outlineLevel="0" collapsed="false">
      <c r="A625" s="6" t="s">
        <v>1692</v>
      </c>
      <c r="B625" s="7" t="s">
        <v>1693</v>
      </c>
      <c r="C625" s="6" t="s">
        <v>22</v>
      </c>
      <c r="D625" s="6" t="s">
        <v>1694</v>
      </c>
      <c r="E625" s="7" t="s">
        <v>487</v>
      </c>
      <c r="F625" s="8" t="n">
        <v>4440</v>
      </c>
      <c r="G625" s="9" t="n">
        <v>6.66</v>
      </c>
      <c r="H625" s="8" t="n">
        <v>339813.76</v>
      </c>
      <c r="I625" s="8" t="n">
        <v>29570.39</v>
      </c>
      <c r="J625" s="8" t="n">
        <v>423822.95</v>
      </c>
      <c r="K625" s="8" t="n">
        <v>38754.17</v>
      </c>
      <c r="L625" s="8" t="n">
        <v>87922.58</v>
      </c>
      <c r="M625" s="8" t="n">
        <v>0</v>
      </c>
      <c r="N625" s="8" t="n">
        <v>335900.37</v>
      </c>
    </row>
    <row r="626" customFormat="false" ht="37.3" hidden="false" customHeight="true" outlineLevel="0" collapsed="false">
      <c r="A626" s="6" t="s">
        <v>1695</v>
      </c>
      <c r="B626" s="7" t="s">
        <v>1696</v>
      </c>
      <c r="C626" s="6" t="s">
        <v>22</v>
      </c>
      <c r="D626" s="6" t="s">
        <v>1697</v>
      </c>
      <c r="E626" s="7" t="s">
        <v>487</v>
      </c>
      <c r="F626" s="8" t="n">
        <v>504.3</v>
      </c>
      <c r="G626" s="9" t="n">
        <v>6.66</v>
      </c>
      <c r="H626" s="8" t="n">
        <v>38548.68</v>
      </c>
      <c r="I626" s="8" t="n">
        <v>3358.64</v>
      </c>
      <c r="J626" s="8" t="n">
        <v>48059.78</v>
      </c>
      <c r="K626" s="8" t="n">
        <v>1533.88</v>
      </c>
      <c r="L626" s="8" t="n">
        <v>11752.31</v>
      </c>
      <c r="M626" s="8" t="n">
        <v>0</v>
      </c>
      <c r="N626" s="8" t="n">
        <v>36307.47</v>
      </c>
    </row>
    <row r="627" customFormat="false" ht="37.3" hidden="false" customHeight="true" outlineLevel="0" collapsed="false">
      <c r="A627" s="6" t="s">
        <v>1698</v>
      </c>
      <c r="B627" s="7" t="s">
        <v>1699</v>
      </c>
      <c r="C627" s="6" t="s">
        <v>22</v>
      </c>
      <c r="D627" s="6" t="s">
        <v>1700</v>
      </c>
      <c r="E627" s="7" t="s">
        <v>487</v>
      </c>
      <c r="F627" s="8" t="n">
        <v>675.6</v>
      </c>
      <c r="G627" s="9" t="n">
        <v>6.66</v>
      </c>
      <c r="H627" s="8" t="n">
        <v>51642.72</v>
      </c>
      <c r="I627" s="8" t="n">
        <v>4499.5</v>
      </c>
      <c r="J627" s="8" t="n">
        <v>64384.54</v>
      </c>
      <c r="K627" s="8" t="n">
        <v>8949.41</v>
      </c>
      <c r="L627" s="8" t="n">
        <v>43436.89</v>
      </c>
      <c r="M627" s="8" t="n">
        <v>0</v>
      </c>
      <c r="N627" s="8" t="n">
        <v>20947.65</v>
      </c>
    </row>
    <row r="628" customFormat="false" ht="37.3" hidden="false" customHeight="true" outlineLevel="0" collapsed="false">
      <c r="A628" s="6" t="s">
        <v>1701</v>
      </c>
      <c r="B628" s="7" t="s">
        <v>1702</v>
      </c>
      <c r="C628" s="6" t="s">
        <v>22</v>
      </c>
      <c r="D628" s="6" t="s">
        <v>1703</v>
      </c>
      <c r="E628" s="7" t="s">
        <v>487</v>
      </c>
      <c r="F628" s="8" t="n">
        <v>7073.98</v>
      </c>
      <c r="G628" s="9" t="n">
        <v>6.66</v>
      </c>
      <c r="H628" s="8" t="n">
        <v>540736.22</v>
      </c>
      <c r="I628" s="8" t="n">
        <v>47112.78</v>
      </c>
      <c r="J628" s="8" t="n">
        <v>674151.61</v>
      </c>
      <c r="K628" s="8" t="n">
        <v>124934.2</v>
      </c>
      <c r="L628" s="8" t="n">
        <v>357451.65</v>
      </c>
      <c r="M628" s="8" t="n">
        <v>0</v>
      </c>
      <c r="N628" s="8" t="n">
        <v>316699.96</v>
      </c>
    </row>
    <row r="629" customFormat="false" ht="37.3" hidden="false" customHeight="true" outlineLevel="0" collapsed="false">
      <c r="A629" s="6" t="s">
        <v>1704</v>
      </c>
      <c r="B629" s="7" t="s">
        <v>1705</v>
      </c>
      <c r="C629" s="6" t="s">
        <v>22</v>
      </c>
      <c r="D629" s="6" t="s">
        <v>1706</v>
      </c>
      <c r="E629" s="7" t="s">
        <v>487</v>
      </c>
      <c r="F629" s="8" t="n">
        <v>276.9</v>
      </c>
      <c r="G629" s="9" t="n">
        <v>6.66</v>
      </c>
      <c r="H629" s="8" t="n">
        <v>21103.77</v>
      </c>
      <c r="I629" s="8" t="n">
        <v>1844.15</v>
      </c>
      <c r="J629" s="8" t="n">
        <v>26326.12</v>
      </c>
      <c r="K629" s="8" t="n">
        <v>1632.28</v>
      </c>
      <c r="L629" s="8" t="n">
        <v>8805.81</v>
      </c>
      <c r="M629" s="8" t="n">
        <v>0</v>
      </c>
      <c r="N629" s="8" t="n">
        <v>17520.31</v>
      </c>
    </row>
    <row r="630" customFormat="false" ht="37.3" hidden="false" customHeight="true" outlineLevel="0" collapsed="false">
      <c r="A630" s="6" t="s">
        <v>1707</v>
      </c>
      <c r="B630" s="7" t="s">
        <v>1708</v>
      </c>
      <c r="C630" s="6" t="s">
        <v>22</v>
      </c>
      <c r="D630" s="6" t="s">
        <v>1709</v>
      </c>
      <c r="E630" s="7" t="s">
        <v>487</v>
      </c>
      <c r="F630" s="8" t="n">
        <v>720.3</v>
      </c>
      <c r="G630" s="9" t="n">
        <v>6.66</v>
      </c>
      <c r="H630" s="8" t="n">
        <v>55059.84</v>
      </c>
      <c r="I630" s="8" t="n">
        <v>4797.17</v>
      </c>
      <c r="J630" s="8" t="n">
        <v>68644.69</v>
      </c>
      <c r="K630" s="8" t="n">
        <v>6826.12</v>
      </c>
      <c r="L630" s="8" t="n">
        <v>23892.67</v>
      </c>
      <c r="M630" s="8" t="n">
        <v>0</v>
      </c>
      <c r="N630" s="8" t="n">
        <v>44752.02</v>
      </c>
    </row>
    <row r="631" customFormat="false" ht="37.3" hidden="false" customHeight="true" outlineLevel="0" collapsed="false">
      <c r="A631" s="6" t="s">
        <v>1710</v>
      </c>
      <c r="B631" s="7" t="s">
        <v>1711</v>
      </c>
      <c r="C631" s="6" t="s">
        <v>22</v>
      </c>
      <c r="D631" s="6" t="s">
        <v>1712</v>
      </c>
      <c r="E631" s="7" t="s">
        <v>487</v>
      </c>
      <c r="F631" s="8" t="n">
        <v>3300.06</v>
      </c>
      <c r="G631" s="9" t="n">
        <v>6.66</v>
      </c>
      <c r="H631" s="8" t="n">
        <v>252256.32</v>
      </c>
      <c r="I631" s="8" t="n">
        <v>21978.38</v>
      </c>
      <c r="J631" s="8" t="n">
        <v>314495.52</v>
      </c>
      <c r="K631" s="8" t="n">
        <v>52731.59</v>
      </c>
      <c r="L631" s="8" t="n">
        <v>234671.7</v>
      </c>
      <c r="M631" s="8" t="n">
        <v>0</v>
      </c>
      <c r="N631" s="8" t="n">
        <v>79823.82</v>
      </c>
    </row>
    <row r="632" customFormat="false" ht="37.3" hidden="false" customHeight="true" outlineLevel="0" collapsed="false">
      <c r="A632" s="6" t="s">
        <v>1713</v>
      </c>
      <c r="B632" s="7" t="s">
        <v>1714</v>
      </c>
      <c r="C632" s="6" t="s">
        <v>22</v>
      </c>
      <c r="D632" s="6" t="s">
        <v>1715</v>
      </c>
      <c r="E632" s="7" t="s">
        <v>487</v>
      </c>
      <c r="F632" s="8" t="n">
        <v>510.83</v>
      </c>
      <c r="G632" s="9" t="n">
        <v>6.66</v>
      </c>
      <c r="H632" s="8" t="n">
        <v>39047.76</v>
      </c>
      <c r="I632" s="8" t="n">
        <v>3402.14</v>
      </c>
      <c r="J632" s="8" t="n">
        <v>48682.02</v>
      </c>
      <c r="K632" s="8" t="n">
        <v>287.26</v>
      </c>
      <c r="L632" s="8" t="n">
        <v>18762.07</v>
      </c>
      <c r="M632" s="8" t="n">
        <v>0</v>
      </c>
      <c r="N632" s="8" t="n">
        <v>29919.95</v>
      </c>
    </row>
    <row r="633" customFormat="false" ht="37.3" hidden="false" customHeight="true" outlineLevel="0" collapsed="false">
      <c r="A633" s="6" t="s">
        <v>1716</v>
      </c>
      <c r="B633" s="7" t="s">
        <v>1717</v>
      </c>
      <c r="C633" s="6" t="s">
        <v>22</v>
      </c>
      <c r="D633" s="6" t="s">
        <v>1718</v>
      </c>
      <c r="E633" s="7" t="s">
        <v>487</v>
      </c>
      <c r="F633" s="8" t="n">
        <v>1846.5</v>
      </c>
      <c r="G633" s="9" t="n">
        <v>6.66</v>
      </c>
      <c r="H633" s="8" t="n">
        <v>141146.52</v>
      </c>
      <c r="I633" s="8" t="n">
        <v>12297.69</v>
      </c>
      <c r="J633" s="8" t="n">
        <v>175971.51</v>
      </c>
      <c r="K633" s="8" t="n">
        <v>11062.87</v>
      </c>
      <c r="L633" s="8" t="n">
        <v>50379.99</v>
      </c>
      <c r="M633" s="8" t="n">
        <v>0</v>
      </c>
      <c r="N633" s="8" t="n">
        <v>125591.52</v>
      </c>
    </row>
    <row r="634" customFormat="false" ht="37.3" hidden="false" customHeight="true" outlineLevel="0" collapsed="false">
      <c r="A634" s="6" t="s">
        <v>1719</v>
      </c>
      <c r="B634" s="7" t="s">
        <v>1720</v>
      </c>
      <c r="C634" s="6" t="s">
        <v>22</v>
      </c>
      <c r="D634" s="6" t="s">
        <v>1721</v>
      </c>
      <c r="E634" s="7" t="s">
        <v>487</v>
      </c>
      <c r="F634" s="8" t="n">
        <v>3670.7</v>
      </c>
      <c r="G634" s="9" t="n">
        <v>6.66</v>
      </c>
      <c r="H634" s="8" t="n">
        <v>281978.3</v>
      </c>
      <c r="I634" s="8" t="n">
        <v>24446.88</v>
      </c>
      <c r="J634" s="8" t="n">
        <v>350634.1</v>
      </c>
      <c r="K634" s="8" t="n">
        <v>38037.23</v>
      </c>
      <c r="L634" s="8" t="n">
        <v>144157.7</v>
      </c>
      <c r="M634" s="8" t="n">
        <v>0</v>
      </c>
      <c r="N634" s="8" t="n">
        <v>206476.4</v>
      </c>
    </row>
    <row r="635" customFormat="false" ht="37.3" hidden="false" customHeight="true" outlineLevel="0" collapsed="false">
      <c r="A635" s="6" t="s">
        <v>1722</v>
      </c>
      <c r="B635" s="7" t="s">
        <v>1723</v>
      </c>
      <c r="C635" s="6" t="s">
        <v>22</v>
      </c>
      <c r="D635" s="6" t="s">
        <v>1724</v>
      </c>
      <c r="E635" s="7" t="s">
        <v>487</v>
      </c>
      <c r="F635" s="8" t="n">
        <v>3452.4</v>
      </c>
      <c r="G635" s="9" t="n">
        <v>6.66</v>
      </c>
      <c r="H635" s="8" t="n">
        <v>263876.22</v>
      </c>
      <c r="I635" s="8" t="n">
        <v>22992.95</v>
      </c>
      <c r="J635" s="8" t="n">
        <v>328965.27</v>
      </c>
      <c r="K635" s="8" t="n">
        <v>6315.29</v>
      </c>
      <c r="L635" s="8" t="n">
        <v>75948.49</v>
      </c>
      <c r="M635" s="8" t="n">
        <v>0</v>
      </c>
      <c r="N635" s="8" t="n">
        <v>253016.78</v>
      </c>
    </row>
    <row r="636" customFormat="false" ht="37.3" hidden="false" customHeight="true" outlineLevel="0" collapsed="false">
      <c r="A636" s="6" t="s">
        <v>1725</v>
      </c>
      <c r="B636" s="7" t="s">
        <v>1726</v>
      </c>
      <c r="C636" s="6" t="s">
        <v>22</v>
      </c>
      <c r="D636" s="6" t="s">
        <v>1727</v>
      </c>
      <c r="E636" s="7" t="s">
        <v>487</v>
      </c>
      <c r="F636" s="8" t="n">
        <v>674</v>
      </c>
      <c r="G636" s="9" t="n">
        <v>6.66</v>
      </c>
      <c r="H636" s="8" t="n">
        <v>51438.12</v>
      </c>
      <c r="I636" s="8" t="n">
        <v>4488.85</v>
      </c>
      <c r="J636" s="8" t="n">
        <v>64149.77</v>
      </c>
      <c r="K636" s="8" t="n">
        <v>15767.75</v>
      </c>
      <c r="L636" s="8" t="n">
        <v>27717.92</v>
      </c>
      <c r="M636" s="8" t="n">
        <v>0</v>
      </c>
      <c r="N636" s="8" t="n">
        <v>36431.85</v>
      </c>
    </row>
    <row r="637" customFormat="false" ht="37.3" hidden="false" customHeight="true" outlineLevel="0" collapsed="false">
      <c r="A637" s="6" t="s">
        <v>1728</v>
      </c>
      <c r="B637" s="7" t="s">
        <v>1729</v>
      </c>
      <c r="C637" s="6" t="s">
        <v>22</v>
      </c>
      <c r="D637" s="6" t="s">
        <v>1730</v>
      </c>
      <c r="E637" s="7" t="s">
        <v>487</v>
      </c>
      <c r="F637" s="8" t="n">
        <v>0</v>
      </c>
      <c r="G637" s="9" t="n">
        <v>6.66</v>
      </c>
      <c r="H637" s="8" t="n">
        <v>0</v>
      </c>
      <c r="I637" s="8" t="n">
        <v>0</v>
      </c>
      <c r="J637" s="8" t="n">
        <v>0</v>
      </c>
      <c r="K637" s="8" t="n">
        <v>0</v>
      </c>
      <c r="L637" s="8" t="n">
        <v>8229.58</v>
      </c>
      <c r="M637" s="8" t="n">
        <v>0</v>
      </c>
      <c r="N637" s="8" t="n">
        <v>-8229.58</v>
      </c>
    </row>
    <row r="638" customFormat="false" ht="37.3" hidden="false" customHeight="true" outlineLevel="0" collapsed="false">
      <c r="A638" s="6" t="s">
        <v>1731</v>
      </c>
      <c r="B638" s="7" t="s">
        <v>1732</v>
      </c>
      <c r="C638" s="6" t="s">
        <v>22</v>
      </c>
      <c r="D638" s="6" t="s">
        <v>1733</v>
      </c>
      <c r="E638" s="7" t="s">
        <v>487</v>
      </c>
      <c r="F638" s="8" t="n">
        <v>3848.4</v>
      </c>
      <c r="G638" s="9" t="n">
        <v>6.66</v>
      </c>
      <c r="H638" s="8" t="n">
        <v>294171.96</v>
      </c>
      <c r="I638" s="8" t="n">
        <v>25630.43</v>
      </c>
      <c r="J638" s="8" t="n">
        <v>366753.05</v>
      </c>
      <c r="K638" s="8" t="n">
        <v>56230.11</v>
      </c>
      <c r="L638" s="8" t="n">
        <v>206434.05</v>
      </c>
      <c r="M638" s="8" t="n">
        <v>0</v>
      </c>
      <c r="N638" s="8" t="n">
        <v>160319</v>
      </c>
    </row>
    <row r="639" customFormat="false" ht="37.3" hidden="false" customHeight="true" outlineLevel="0" collapsed="false">
      <c r="A639" s="6" t="s">
        <v>1734</v>
      </c>
      <c r="B639" s="7" t="s">
        <v>1735</v>
      </c>
      <c r="C639" s="6" t="s">
        <v>22</v>
      </c>
      <c r="D639" s="6" t="s">
        <v>1736</v>
      </c>
      <c r="E639" s="7" t="s">
        <v>487</v>
      </c>
      <c r="F639" s="8" t="n">
        <v>2321.3</v>
      </c>
      <c r="G639" s="9" t="n">
        <v>6.66</v>
      </c>
      <c r="H639" s="8" t="n">
        <v>177440.37</v>
      </c>
      <c r="I639" s="8" t="n">
        <v>15459.85</v>
      </c>
      <c r="J639" s="8" t="n">
        <v>221220.24</v>
      </c>
      <c r="K639" s="8" t="n">
        <v>24774.58</v>
      </c>
      <c r="L639" s="8" t="n">
        <v>61937.16</v>
      </c>
      <c r="M639" s="8" t="n">
        <v>0</v>
      </c>
      <c r="N639" s="8" t="n">
        <v>159283.08</v>
      </c>
    </row>
    <row r="640" customFormat="false" ht="37.3" hidden="false" customHeight="true" outlineLevel="0" collapsed="false">
      <c r="A640" s="6" t="s">
        <v>1737</v>
      </c>
      <c r="B640" s="7" t="s">
        <v>1738</v>
      </c>
      <c r="C640" s="6" t="s">
        <v>22</v>
      </c>
      <c r="D640" s="6" t="s">
        <v>1739</v>
      </c>
      <c r="E640" s="7" t="s">
        <v>487</v>
      </c>
      <c r="F640" s="8" t="n">
        <v>3855.1</v>
      </c>
      <c r="G640" s="9" t="n">
        <v>6.66</v>
      </c>
      <c r="H640" s="8" t="n">
        <v>294684.24</v>
      </c>
      <c r="I640" s="8" t="n">
        <v>25674.98</v>
      </c>
      <c r="J640" s="8" t="n">
        <v>367391.5</v>
      </c>
      <c r="K640" s="8" t="n">
        <v>48614.25</v>
      </c>
      <c r="L640" s="8" t="n">
        <v>287883.43</v>
      </c>
      <c r="M640" s="8" t="n">
        <v>0</v>
      </c>
      <c r="N640" s="8" t="n">
        <v>79508.07</v>
      </c>
    </row>
    <row r="641" customFormat="false" ht="37.3" hidden="false" customHeight="true" outlineLevel="0" collapsed="false">
      <c r="A641" s="6" t="s">
        <v>1740</v>
      </c>
      <c r="B641" s="7" t="s">
        <v>1741</v>
      </c>
      <c r="C641" s="6" t="s">
        <v>22</v>
      </c>
      <c r="D641" s="6" t="s">
        <v>1742</v>
      </c>
      <c r="E641" s="7" t="s">
        <v>487</v>
      </c>
      <c r="F641" s="8" t="n">
        <v>2733.7</v>
      </c>
      <c r="G641" s="9" t="n">
        <v>6.66</v>
      </c>
      <c r="H641" s="8" t="n">
        <v>206619.59</v>
      </c>
      <c r="I641" s="8" t="n">
        <v>17977.86</v>
      </c>
      <c r="J641" s="8" t="n">
        <v>257834.95</v>
      </c>
      <c r="K641" s="8" t="n">
        <v>63519.5</v>
      </c>
      <c r="L641" s="8" t="n">
        <v>225613.87</v>
      </c>
      <c r="M641" s="8" t="n">
        <v>0</v>
      </c>
      <c r="N641" s="8" t="n">
        <v>32221.08</v>
      </c>
    </row>
    <row r="642" customFormat="false" ht="37.3" hidden="false" customHeight="true" outlineLevel="0" collapsed="false">
      <c r="A642" s="6" t="s">
        <v>1743</v>
      </c>
      <c r="B642" s="7" t="s">
        <v>1744</v>
      </c>
      <c r="C642" s="6" t="s">
        <v>22</v>
      </c>
      <c r="D642" s="6" t="s">
        <v>1745</v>
      </c>
      <c r="E642" s="7" t="s">
        <v>487</v>
      </c>
      <c r="F642" s="8" t="n">
        <v>671.7</v>
      </c>
      <c r="G642" s="9" t="n">
        <v>6.66</v>
      </c>
      <c r="H642" s="8" t="n">
        <v>51344.85</v>
      </c>
      <c r="I642" s="8" t="n">
        <v>4473.52</v>
      </c>
      <c r="J642" s="8" t="n">
        <v>64013.13</v>
      </c>
      <c r="K642" s="8" t="n">
        <v>8557.48</v>
      </c>
      <c r="L642" s="8" t="n">
        <v>68580.62</v>
      </c>
      <c r="M642" s="8" t="n">
        <v>0</v>
      </c>
      <c r="N642" s="8" t="n">
        <v>-4567.49</v>
      </c>
    </row>
    <row r="643" customFormat="false" ht="37.3" hidden="false" customHeight="true" outlineLevel="0" collapsed="false">
      <c r="A643" s="6" t="s">
        <v>1746</v>
      </c>
      <c r="B643" s="7" t="s">
        <v>1747</v>
      </c>
      <c r="C643" s="6" t="s">
        <v>22</v>
      </c>
      <c r="D643" s="6" t="s">
        <v>1748</v>
      </c>
      <c r="E643" s="7" t="s">
        <v>487</v>
      </c>
      <c r="F643" s="8" t="n">
        <v>4351.9</v>
      </c>
      <c r="G643" s="9" t="n">
        <v>6.66</v>
      </c>
      <c r="H643" s="8" t="n">
        <v>332659.37</v>
      </c>
      <c r="I643" s="8" t="n">
        <v>28983.62</v>
      </c>
      <c r="J643" s="8" t="n">
        <v>414736.17</v>
      </c>
      <c r="K643" s="8" t="n">
        <v>85622.07</v>
      </c>
      <c r="L643" s="8" t="n">
        <v>334272.94</v>
      </c>
      <c r="M643" s="8" t="n">
        <v>0</v>
      </c>
      <c r="N643" s="8" t="n">
        <v>80463.23</v>
      </c>
    </row>
    <row r="644" customFormat="false" ht="37.3" hidden="false" customHeight="true" outlineLevel="0" collapsed="false">
      <c r="A644" s="6" t="s">
        <v>1749</v>
      </c>
      <c r="B644" s="7" t="s">
        <v>1750</v>
      </c>
      <c r="C644" s="6" t="s">
        <v>22</v>
      </c>
      <c r="D644" s="6" t="s">
        <v>1751</v>
      </c>
      <c r="E644" s="7" t="s">
        <v>487</v>
      </c>
      <c r="F644" s="8" t="n">
        <v>1801.7</v>
      </c>
      <c r="G644" s="9" t="n">
        <v>6.66</v>
      </c>
      <c r="H644" s="8" t="n">
        <v>137722.32</v>
      </c>
      <c r="I644" s="8" t="n">
        <v>11920.81</v>
      </c>
      <c r="J644" s="8" t="n">
        <v>171623.89</v>
      </c>
      <c r="K644" s="8" t="n">
        <v>23388.1</v>
      </c>
      <c r="L644" s="8" t="n">
        <v>133374.49</v>
      </c>
      <c r="M644" s="8" t="n">
        <v>0</v>
      </c>
      <c r="N644" s="8" t="n">
        <v>38249.4</v>
      </c>
    </row>
    <row r="645" customFormat="false" ht="37.3" hidden="false" customHeight="true" outlineLevel="0" collapsed="false">
      <c r="A645" s="6" t="s">
        <v>1752</v>
      </c>
      <c r="B645" s="7" t="s">
        <v>1753</v>
      </c>
      <c r="C645" s="6" t="s">
        <v>22</v>
      </c>
      <c r="D645" s="6" t="s">
        <v>1754</v>
      </c>
      <c r="E645" s="7" t="s">
        <v>487</v>
      </c>
      <c r="F645" s="8" t="n">
        <v>4723.9</v>
      </c>
      <c r="G645" s="9" t="n">
        <v>6.66</v>
      </c>
      <c r="H645" s="8" t="n">
        <v>361095.11</v>
      </c>
      <c r="I645" s="8" t="n">
        <v>31461.21</v>
      </c>
      <c r="J645" s="8" t="n">
        <v>450188.26</v>
      </c>
      <c r="K645" s="8" t="n">
        <v>54872.51</v>
      </c>
      <c r="L645" s="8" t="n">
        <v>321598.58</v>
      </c>
      <c r="M645" s="8" t="n">
        <v>0</v>
      </c>
      <c r="N645" s="8" t="n">
        <v>128589.68</v>
      </c>
    </row>
    <row r="646" customFormat="false" ht="37.3" hidden="false" customHeight="true" outlineLevel="0" collapsed="false">
      <c r="A646" s="6" t="s">
        <v>1755</v>
      </c>
      <c r="B646" s="7" t="s">
        <v>1756</v>
      </c>
      <c r="C646" s="6" t="s">
        <v>22</v>
      </c>
      <c r="D646" s="6" t="s">
        <v>1757</v>
      </c>
      <c r="E646" s="7" t="s">
        <v>487</v>
      </c>
      <c r="F646" s="8" t="n">
        <v>9181.9</v>
      </c>
      <c r="G646" s="9" t="n">
        <v>6.66</v>
      </c>
      <c r="H646" s="8" t="n">
        <v>701865.46</v>
      </c>
      <c r="I646" s="8" t="n">
        <v>61151.47</v>
      </c>
      <c r="J646" s="8" t="n">
        <v>875036.17</v>
      </c>
      <c r="K646" s="8" t="n">
        <v>145359.39</v>
      </c>
      <c r="L646" s="8" t="n">
        <v>731748.9</v>
      </c>
      <c r="M646" s="8" t="n">
        <v>0</v>
      </c>
      <c r="N646" s="8" t="n">
        <v>143287.27</v>
      </c>
    </row>
    <row r="647" customFormat="false" ht="37.3" hidden="false" customHeight="true" outlineLevel="0" collapsed="false">
      <c r="A647" s="6" t="s">
        <v>1758</v>
      </c>
      <c r="B647" s="7" t="s">
        <v>1759</v>
      </c>
      <c r="C647" s="6" t="s">
        <v>22</v>
      </c>
      <c r="D647" s="6" t="s">
        <v>1760</v>
      </c>
      <c r="E647" s="7" t="s">
        <v>487</v>
      </c>
      <c r="F647" s="8" t="n">
        <v>4947.7</v>
      </c>
      <c r="G647" s="9" t="n">
        <v>6.66</v>
      </c>
      <c r="H647" s="8" t="n">
        <v>377487.98</v>
      </c>
      <c r="I647" s="8" t="n">
        <v>32951.68</v>
      </c>
      <c r="J647" s="8" t="n">
        <v>470117.46</v>
      </c>
      <c r="K647" s="8" t="n">
        <v>67910.29</v>
      </c>
      <c r="L647" s="8" t="n">
        <v>397783.75</v>
      </c>
      <c r="M647" s="8" t="n">
        <v>0</v>
      </c>
      <c r="N647" s="8" t="n">
        <v>72333.71</v>
      </c>
    </row>
    <row r="648" customFormat="false" ht="37.3" hidden="false" customHeight="true" outlineLevel="0" collapsed="false">
      <c r="A648" s="6" t="s">
        <v>1761</v>
      </c>
      <c r="B648" s="7" t="s">
        <v>1762</v>
      </c>
      <c r="C648" s="6" t="s">
        <v>22</v>
      </c>
      <c r="D648" s="6" t="s">
        <v>1763</v>
      </c>
      <c r="E648" s="7" t="s">
        <v>487</v>
      </c>
      <c r="F648" s="8" t="n">
        <v>2504.6</v>
      </c>
      <c r="G648" s="9" t="n">
        <v>6.66</v>
      </c>
      <c r="H648" s="8" t="n">
        <v>191451.86</v>
      </c>
      <c r="I648" s="8" t="n">
        <v>16680.66</v>
      </c>
      <c r="J648" s="8" t="n">
        <v>238688.61</v>
      </c>
      <c r="K648" s="8" t="n">
        <v>108278.29</v>
      </c>
      <c r="L648" s="8" t="n">
        <v>189474.48</v>
      </c>
      <c r="M648" s="8" t="n">
        <v>0</v>
      </c>
      <c r="N648" s="8" t="n">
        <v>49214.13</v>
      </c>
    </row>
    <row r="649" customFormat="false" ht="37.3" hidden="false" customHeight="true" outlineLevel="0" collapsed="false">
      <c r="A649" s="6" t="s">
        <v>1764</v>
      </c>
      <c r="B649" s="7" t="s">
        <v>1765</v>
      </c>
      <c r="C649" s="6" t="s">
        <v>22</v>
      </c>
      <c r="D649" s="6" t="s">
        <v>1766</v>
      </c>
      <c r="E649" s="7" t="s">
        <v>487</v>
      </c>
      <c r="F649" s="8" t="n">
        <v>3717.2</v>
      </c>
      <c r="G649" s="9" t="n">
        <v>6.66</v>
      </c>
      <c r="H649" s="8" t="n">
        <v>284143.65</v>
      </c>
      <c r="I649" s="8" t="n">
        <v>24756.66</v>
      </c>
      <c r="J649" s="8" t="n">
        <v>354250.29</v>
      </c>
      <c r="K649" s="8" t="n">
        <v>73442.45</v>
      </c>
      <c r="L649" s="8" t="n">
        <v>279442.41</v>
      </c>
      <c r="M649" s="8" t="n">
        <v>0</v>
      </c>
      <c r="N649" s="8" t="n">
        <v>74807.88</v>
      </c>
    </row>
    <row r="650" customFormat="false" ht="37.3" hidden="false" customHeight="true" outlineLevel="0" collapsed="false">
      <c r="A650" s="6" t="s">
        <v>1767</v>
      </c>
      <c r="B650" s="7" t="s">
        <v>1768</v>
      </c>
      <c r="C650" s="6" t="s">
        <v>22</v>
      </c>
      <c r="D650" s="6" t="s">
        <v>1769</v>
      </c>
      <c r="E650" s="7" t="s">
        <v>487</v>
      </c>
      <c r="F650" s="8" t="n">
        <v>5713.9</v>
      </c>
      <c r="G650" s="9" t="n">
        <v>6.66</v>
      </c>
      <c r="H650" s="8" t="n">
        <v>436771.56</v>
      </c>
      <c r="I650" s="8" t="n">
        <v>38054.62</v>
      </c>
      <c r="J650" s="8" t="n">
        <v>544535.76</v>
      </c>
      <c r="K650" s="8" t="n">
        <v>57394.79</v>
      </c>
      <c r="L650" s="8" t="n">
        <v>410004.11</v>
      </c>
      <c r="M650" s="8" t="n">
        <v>0</v>
      </c>
      <c r="N650" s="8" t="n">
        <v>134531.65</v>
      </c>
    </row>
    <row r="651" customFormat="false" ht="37.3" hidden="false" customHeight="true" outlineLevel="0" collapsed="false">
      <c r="A651" s="6" t="s">
        <v>1770</v>
      </c>
      <c r="B651" s="7" t="s">
        <v>1771</v>
      </c>
      <c r="C651" s="6" t="s">
        <v>22</v>
      </c>
      <c r="D651" s="6" t="s">
        <v>1772</v>
      </c>
      <c r="E651" s="7" t="s">
        <v>487</v>
      </c>
      <c r="F651" s="8" t="n">
        <v>509.48</v>
      </c>
      <c r="G651" s="9" t="n">
        <v>6.66</v>
      </c>
      <c r="H651" s="8" t="n">
        <v>38944.55</v>
      </c>
      <c r="I651" s="8" t="n">
        <v>3393.15</v>
      </c>
      <c r="J651" s="8" t="n">
        <v>48828.46</v>
      </c>
      <c r="K651" s="8" t="n">
        <v>12830.76</v>
      </c>
      <c r="L651" s="8" t="n">
        <v>37272.51</v>
      </c>
      <c r="M651" s="8" t="n">
        <v>0</v>
      </c>
      <c r="N651" s="8" t="n">
        <v>11555.95</v>
      </c>
    </row>
    <row r="652" customFormat="false" ht="37.3" hidden="false" customHeight="true" outlineLevel="0" collapsed="false">
      <c r="A652" s="6" t="s">
        <v>1773</v>
      </c>
      <c r="B652" s="7" t="s">
        <v>1774</v>
      </c>
      <c r="C652" s="6" t="s">
        <v>22</v>
      </c>
      <c r="D652" s="6" t="s">
        <v>1775</v>
      </c>
      <c r="E652" s="7" t="s">
        <v>487</v>
      </c>
      <c r="F652" s="8" t="n">
        <v>1067.6</v>
      </c>
      <c r="G652" s="9" t="n">
        <v>6.66</v>
      </c>
      <c r="H652" s="8" t="n">
        <v>81607.56</v>
      </c>
      <c r="I652" s="8" t="n">
        <v>7110.21</v>
      </c>
      <c r="J652" s="8" t="n">
        <v>101742.51</v>
      </c>
      <c r="K652" s="8" t="n">
        <v>9654.04</v>
      </c>
      <c r="L652" s="8" t="n">
        <v>52281.64</v>
      </c>
      <c r="M652" s="8" t="n">
        <v>0</v>
      </c>
      <c r="N652" s="8" t="n">
        <v>49460.87</v>
      </c>
    </row>
    <row r="653" customFormat="false" ht="37.3" hidden="false" customHeight="true" outlineLevel="0" collapsed="false">
      <c r="A653" s="6" t="s">
        <v>1776</v>
      </c>
      <c r="B653" s="7" t="s">
        <v>1777</v>
      </c>
      <c r="C653" s="6" t="s">
        <v>22</v>
      </c>
      <c r="D653" s="6" t="s">
        <v>1778</v>
      </c>
      <c r="E653" s="7" t="s">
        <v>487</v>
      </c>
      <c r="F653" s="8" t="n">
        <v>496.6</v>
      </c>
      <c r="G653" s="9" t="n">
        <v>6.66</v>
      </c>
      <c r="H653" s="8" t="n">
        <v>37959.97</v>
      </c>
      <c r="I653" s="8" t="n">
        <v>3307.36</v>
      </c>
      <c r="J653" s="8" t="n">
        <v>47325.85</v>
      </c>
      <c r="K653" s="8" t="n">
        <v>6236.85</v>
      </c>
      <c r="L653" s="8" t="n">
        <v>22977.69</v>
      </c>
      <c r="M653" s="8" t="n">
        <v>0</v>
      </c>
      <c r="N653" s="8" t="n">
        <v>24348.16</v>
      </c>
    </row>
    <row r="654" customFormat="false" ht="37.3" hidden="false" customHeight="true" outlineLevel="0" collapsed="false">
      <c r="A654" s="6" t="s">
        <v>1779</v>
      </c>
      <c r="B654" s="7" t="s">
        <v>1780</v>
      </c>
      <c r="C654" s="6" t="s">
        <v>22</v>
      </c>
      <c r="D654" s="6" t="s">
        <v>1781</v>
      </c>
      <c r="E654" s="7" t="s">
        <v>487</v>
      </c>
      <c r="F654" s="8" t="n">
        <v>739.5</v>
      </c>
      <c r="G654" s="9" t="n">
        <v>6.66</v>
      </c>
      <c r="H654" s="8" t="n">
        <v>56527.44</v>
      </c>
      <c r="I654" s="8" t="n">
        <v>4925.08</v>
      </c>
      <c r="J654" s="8" t="n">
        <v>70474.44</v>
      </c>
      <c r="K654" s="8" t="n">
        <v>15179.41</v>
      </c>
      <c r="L654" s="8" t="n">
        <v>32034.73</v>
      </c>
      <c r="M654" s="8" t="n">
        <v>0</v>
      </c>
      <c r="N654" s="8" t="n">
        <v>38439.71</v>
      </c>
    </row>
    <row r="655" customFormat="false" ht="37.3" hidden="false" customHeight="true" outlineLevel="0" collapsed="false">
      <c r="A655" s="6" t="s">
        <v>1782</v>
      </c>
      <c r="B655" s="7" t="s">
        <v>1783</v>
      </c>
      <c r="C655" s="6" t="s">
        <v>22</v>
      </c>
      <c r="D655" s="6" t="s">
        <v>1784</v>
      </c>
      <c r="E655" s="7" t="s">
        <v>487</v>
      </c>
      <c r="F655" s="8" t="n">
        <v>2514</v>
      </c>
      <c r="G655" s="9" t="n">
        <v>6.66</v>
      </c>
      <c r="H655" s="8" t="n">
        <v>192170.64</v>
      </c>
      <c r="I655" s="8" t="n">
        <v>16743.26</v>
      </c>
      <c r="J655" s="8" t="n">
        <v>239584.76</v>
      </c>
      <c r="K655" s="8" t="n">
        <v>20842.98</v>
      </c>
      <c r="L655" s="8" t="n">
        <v>140717.86</v>
      </c>
      <c r="M655" s="8" t="n">
        <v>0</v>
      </c>
      <c r="N655" s="8" t="n">
        <v>98866.9</v>
      </c>
    </row>
    <row r="656" customFormat="false" ht="37.3" hidden="false" customHeight="true" outlineLevel="0" collapsed="false">
      <c r="A656" s="6" t="s">
        <v>1785</v>
      </c>
      <c r="B656" s="7" t="s">
        <v>1786</v>
      </c>
      <c r="C656" s="6" t="s">
        <v>22</v>
      </c>
      <c r="D656" s="6" t="s">
        <v>1787</v>
      </c>
      <c r="E656" s="7" t="s">
        <v>487</v>
      </c>
      <c r="F656" s="8" t="n">
        <v>1076.7</v>
      </c>
      <c r="G656" s="9" t="n">
        <v>6.66</v>
      </c>
      <c r="H656" s="8" t="n">
        <v>82302.84</v>
      </c>
      <c r="I656" s="8" t="n">
        <v>7170.84</v>
      </c>
      <c r="J656" s="8" t="n">
        <v>102609.44</v>
      </c>
      <c r="K656" s="8" t="n">
        <v>11126.42</v>
      </c>
      <c r="L656" s="8" t="n">
        <v>60929.7</v>
      </c>
      <c r="M656" s="8" t="n">
        <v>0</v>
      </c>
      <c r="N656" s="8" t="n">
        <v>41679.74</v>
      </c>
    </row>
    <row r="657" customFormat="false" ht="37.3" hidden="false" customHeight="true" outlineLevel="0" collapsed="false">
      <c r="A657" s="6" t="s">
        <v>1788</v>
      </c>
      <c r="B657" s="7" t="s">
        <v>1789</v>
      </c>
      <c r="C657" s="6" t="s">
        <v>22</v>
      </c>
      <c r="D657" s="6" t="s">
        <v>1790</v>
      </c>
      <c r="E657" s="7" t="s">
        <v>487</v>
      </c>
      <c r="F657" s="8" t="n">
        <v>511.3</v>
      </c>
      <c r="G657" s="9" t="n">
        <v>6.66</v>
      </c>
      <c r="H657" s="8" t="n">
        <v>39083.74</v>
      </c>
      <c r="I657" s="8" t="n">
        <v>3405.25</v>
      </c>
      <c r="J657" s="8" t="n">
        <v>48726.83</v>
      </c>
      <c r="K657" s="8" t="n">
        <v>7589.22</v>
      </c>
      <c r="L657" s="8" t="n">
        <v>42228.34</v>
      </c>
      <c r="M657" s="8" t="n">
        <v>0</v>
      </c>
      <c r="N657" s="8" t="n">
        <v>6498.49</v>
      </c>
    </row>
    <row r="658" customFormat="false" ht="37.3" hidden="false" customHeight="true" outlineLevel="0" collapsed="false">
      <c r="A658" s="6" t="s">
        <v>1791</v>
      </c>
      <c r="B658" s="7" t="s">
        <v>1792</v>
      </c>
      <c r="C658" s="6" t="s">
        <v>22</v>
      </c>
      <c r="D658" s="6" t="s">
        <v>1793</v>
      </c>
      <c r="E658" s="7" t="s">
        <v>487</v>
      </c>
      <c r="F658" s="8" t="n">
        <v>531.8</v>
      </c>
      <c r="G658" s="9" t="n">
        <v>6.66</v>
      </c>
      <c r="H658" s="8" t="n">
        <v>40650.96</v>
      </c>
      <c r="I658" s="8" t="n">
        <v>3541.8</v>
      </c>
      <c r="J658" s="8" t="n">
        <v>50680.76</v>
      </c>
      <c r="K658" s="8" t="n">
        <v>4810.45</v>
      </c>
      <c r="L658" s="8" t="n">
        <v>19633.56</v>
      </c>
      <c r="M658" s="8" t="n">
        <v>0</v>
      </c>
      <c r="N658" s="8" t="n">
        <v>31047.2</v>
      </c>
    </row>
    <row r="659" customFormat="false" ht="37.3" hidden="false" customHeight="true" outlineLevel="0" collapsed="false">
      <c r="A659" s="6" t="s">
        <v>1794</v>
      </c>
      <c r="B659" s="7" t="s">
        <v>1795</v>
      </c>
      <c r="C659" s="6" t="s">
        <v>22</v>
      </c>
      <c r="D659" s="6" t="s">
        <v>1796</v>
      </c>
      <c r="E659" s="7" t="s">
        <v>487</v>
      </c>
      <c r="F659" s="8" t="n">
        <v>664.2</v>
      </c>
      <c r="G659" s="9" t="n">
        <v>6.66</v>
      </c>
      <c r="H659" s="8" t="n">
        <v>50771.52</v>
      </c>
      <c r="I659" s="8" t="n">
        <v>4423.54</v>
      </c>
      <c r="J659" s="8" t="n">
        <v>63298.3</v>
      </c>
      <c r="K659" s="8" t="n">
        <v>8894.01</v>
      </c>
      <c r="L659" s="8" t="n">
        <v>54468.75</v>
      </c>
      <c r="M659" s="8" t="n">
        <v>0</v>
      </c>
      <c r="N659" s="8" t="n">
        <v>8829.55</v>
      </c>
    </row>
    <row r="660" customFormat="false" ht="37.3" hidden="false" customHeight="true" outlineLevel="0" collapsed="false">
      <c r="A660" s="6" t="s">
        <v>1797</v>
      </c>
      <c r="B660" s="7" t="s">
        <v>1798</v>
      </c>
      <c r="C660" s="6" t="s">
        <v>22</v>
      </c>
      <c r="D660" s="6" t="s">
        <v>1799</v>
      </c>
      <c r="E660" s="7" t="s">
        <v>487</v>
      </c>
      <c r="F660" s="8" t="n">
        <v>958.9</v>
      </c>
      <c r="G660" s="9" t="n">
        <v>6.66</v>
      </c>
      <c r="H660" s="8" t="n">
        <v>73298.16</v>
      </c>
      <c r="I660" s="8" t="n">
        <v>6386.28</v>
      </c>
      <c r="J660" s="8" t="n">
        <v>91383.1</v>
      </c>
      <c r="K660" s="8" t="n">
        <v>8069.49</v>
      </c>
      <c r="L660" s="8" t="n">
        <v>65861.63</v>
      </c>
      <c r="M660" s="8" t="n">
        <v>0</v>
      </c>
      <c r="N660" s="8" t="n">
        <v>25521.47</v>
      </c>
    </row>
    <row r="661" customFormat="false" ht="37.3" hidden="false" customHeight="true" outlineLevel="0" collapsed="false">
      <c r="A661" s="6" t="s">
        <v>1800</v>
      </c>
      <c r="B661" s="7" t="s">
        <v>1801</v>
      </c>
      <c r="C661" s="6" t="s">
        <v>22</v>
      </c>
      <c r="D661" s="6" t="s">
        <v>1802</v>
      </c>
      <c r="E661" s="7" t="s">
        <v>487</v>
      </c>
      <c r="F661" s="8" t="n">
        <v>807.1</v>
      </c>
      <c r="G661" s="9" t="n">
        <v>6.66</v>
      </c>
      <c r="H661" s="8" t="n">
        <v>61694.52</v>
      </c>
      <c r="I661" s="8" t="n">
        <v>5375.29</v>
      </c>
      <c r="J661" s="8" t="n">
        <v>76916.43</v>
      </c>
      <c r="K661" s="8" t="n">
        <v>7863.81</v>
      </c>
      <c r="L661" s="8" t="n">
        <v>41935.61</v>
      </c>
      <c r="M661" s="8" t="n">
        <v>0</v>
      </c>
      <c r="N661" s="8" t="n">
        <v>34980.82</v>
      </c>
    </row>
    <row r="662" customFormat="false" ht="37.3" hidden="false" customHeight="true" outlineLevel="0" collapsed="false">
      <c r="A662" s="6" t="s">
        <v>1803</v>
      </c>
      <c r="B662" s="7" t="s">
        <v>1804</v>
      </c>
      <c r="C662" s="6" t="s">
        <v>22</v>
      </c>
      <c r="D662" s="6" t="s">
        <v>1805</v>
      </c>
      <c r="E662" s="7" t="s">
        <v>487</v>
      </c>
      <c r="F662" s="8" t="n">
        <v>3903.25</v>
      </c>
      <c r="G662" s="9" t="n">
        <v>7</v>
      </c>
      <c r="H662" s="8" t="n">
        <v>327873.48</v>
      </c>
      <c r="I662" s="8" t="n">
        <v>27322.8</v>
      </c>
      <c r="J662" s="8" t="n">
        <v>409841.92</v>
      </c>
      <c r="K662" s="8" t="n">
        <v>73472.38</v>
      </c>
      <c r="L662" s="8" t="n">
        <v>258952.32</v>
      </c>
      <c r="M662" s="8" t="n">
        <v>0</v>
      </c>
      <c r="N662" s="8" t="n">
        <v>150889.6</v>
      </c>
    </row>
    <row r="663" customFormat="false" ht="37.3" hidden="false" customHeight="true" outlineLevel="0" collapsed="false">
      <c r="A663" s="6" t="s">
        <v>1806</v>
      </c>
      <c r="B663" s="7" t="s">
        <v>1807</v>
      </c>
      <c r="C663" s="6" t="s">
        <v>22</v>
      </c>
      <c r="D663" s="6" t="s">
        <v>1808</v>
      </c>
      <c r="E663" s="7" t="s">
        <v>487</v>
      </c>
      <c r="F663" s="8" t="n">
        <v>1111.85</v>
      </c>
      <c r="G663" s="9" t="n">
        <v>6.66</v>
      </c>
      <c r="H663" s="8" t="n">
        <v>84989.76</v>
      </c>
      <c r="I663" s="8" t="n">
        <v>7404.94</v>
      </c>
      <c r="J663" s="8" t="n">
        <v>105959.28</v>
      </c>
      <c r="K663" s="8" t="n">
        <v>6319.56</v>
      </c>
      <c r="L663" s="8" t="n">
        <v>44513.23</v>
      </c>
      <c r="M663" s="8" t="n">
        <v>0</v>
      </c>
      <c r="N663" s="8" t="n">
        <v>61446.05</v>
      </c>
    </row>
    <row r="664" customFormat="false" ht="37.3" hidden="false" customHeight="true" outlineLevel="0" collapsed="false">
      <c r="A664" s="6" t="s">
        <v>1809</v>
      </c>
      <c r="B664" s="7" t="s">
        <v>1810</v>
      </c>
      <c r="C664" s="6" t="s">
        <v>22</v>
      </c>
      <c r="D664" s="6" t="s">
        <v>1811</v>
      </c>
      <c r="E664" s="7" t="s">
        <v>487</v>
      </c>
      <c r="F664" s="8" t="n">
        <v>733.9</v>
      </c>
      <c r="G664" s="9" t="n">
        <v>6.66</v>
      </c>
      <c r="H664" s="8" t="n">
        <v>56099.4</v>
      </c>
      <c r="I664" s="8" t="n">
        <v>4887.78</v>
      </c>
      <c r="J664" s="8" t="n">
        <v>69940.78</v>
      </c>
      <c r="K664" s="8" t="n">
        <v>4760.97</v>
      </c>
      <c r="L664" s="8" t="n">
        <v>35023.44</v>
      </c>
      <c r="M664" s="8" t="n">
        <v>0</v>
      </c>
      <c r="N664" s="8" t="n">
        <v>34917.34</v>
      </c>
    </row>
    <row r="665" customFormat="false" ht="37.3" hidden="false" customHeight="true" outlineLevel="0" collapsed="false">
      <c r="A665" s="6" t="s">
        <v>1812</v>
      </c>
      <c r="B665" s="7" t="s">
        <v>1813</v>
      </c>
      <c r="C665" s="6" t="s">
        <v>22</v>
      </c>
      <c r="D665" s="6" t="s">
        <v>1814</v>
      </c>
      <c r="E665" s="7" t="s">
        <v>487</v>
      </c>
      <c r="F665" s="8" t="n">
        <v>1487.7</v>
      </c>
      <c r="G665" s="9" t="n">
        <v>6.66</v>
      </c>
      <c r="H665" s="8" t="n">
        <v>113720.16</v>
      </c>
      <c r="I665" s="8" t="n">
        <v>9908.1</v>
      </c>
      <c r="J665" s="8" t="n">
        <v>141778.24</v>
      </c>
      <c r="K665" s="8" t="n">
        <v>41987.74</v>
      </c>
      <c r="L665" s="8" t="n">
        <v>110405.01</v>
      </c>
      <c r="M665" s="8" t="n">
        <v>0</v>
      </c>
      <c r="N665" s="8" t="n">
        <v>31373.23</v>
      </c>
    </row>
    <row r="666" customFormat="false" ht="37.3" hidden="false" customHeight="true" outlineLevel="0" collapsed="false">
      <c r="A666" s="6" t="s">
        <v>1815</v>
      </c>
      <c r="B666" s="7" t="s">
        <v>1816</v>
      </c>
      <c r="C666" s="6" t="s">
        <v>22</v>
      </c>
      <c r="D666" s="6" t="s">
        <v>1817</v>
      </c>
      <c r="E666" s="7" t="s">
        <v>487</v>
      </c>
      <c r="F666" s="8" t="n">
        <v>431</v>
      </c>
      <c r="G666" s="9" t="n">
        <v>6.66</v>
      </c>
      <c r="H666" s="8" t="n">
        <v>33618.24</v>
      </c>
      <c r="I666" s="8" t="n">
        <v>2870.46</v>
      </c>
      <c r="J666" s="8" t="n">
        <v>42091.7</v>
      </c>
      <c r="K666" s="8" t="n">
        <v>1887.52</v>
      </c>
      <c r="L666" s="8" t="n">
        <v>29386.07</v>
      </c>
      <c r="M666" s="8" t="n">
        <v>0</v>
      </c>
      <c r="N666" s="8" t="n">
        <v>12705.63</v>
      </c>
    </row>
    <row r="667" customFormat="false" ht="37.3" hidden="false" customHeight="true" outlineLevel="0" collapsed="false">
      <c r="A667" s="6" t="s">
        <v>1818</v>
      </c>
      <c r="B667" s="7" t="s">
        <v>1819</v>
      </c>
      <c r="C667" s="6" t="s">
        <v>22</v>
      </c>
      <c r="D667" s="6" t="s">
        <v>1820</v>
      </c>
      <c r="E667" s="7" t="s">
        <v>487</v>
      </c>
      <c r="F667" s="8" t="n">
        <v>5092.9</v>
      </c>
      <c r="G667" s="9" t="n">
        <v>6.66</v>
      </c>
      <c r="H667" s="8" t="n">
        <v>389302.08</v>
      </c>
      <c r="I667" s="8" t="n">
        <v>33918.69</v>
      </c>
      <c r="J667" s="8" t="n">
        <v>485354.15</v>
      </c>
      <c r="K667" s="8" t="n">
        <v>73919.72</v>
      </c>
      <c r="L667" s="8" t="n">
        <v>400901.73</v>
      </c>
      <c r="M667" s="8" t="n">
        <v>0</v>
      </c>
      <c r="N667" s="8" t="n">
        <v>84452.42</v>
      </c>
    </row>
    <row r="668" customFormat="false" ht="37.3" hidden="false" customHeight="true" outlineLevel="0" collapsed="false">
      <c r="A668" s="6" t="s">
        <v>1821</v>
      </c>
      <c r="B668" s="7" t="s">
        <v>1822</v>
      </c>
      <c r="C668" s="6" t="s">
        <v>22</v>
      </c>
      <c r="D668" s="6" t="s">
        <v>1823</v>
      </c>
      <c r="E668" s="7" t="s">
        <v>487</v>
      </c>
      <c r="F668" s="8" t="n">
        <v>767.3</v>
      </c>
      <c r="G668" s="9" t="n">
        <v>6.66</v>
      </c>
      <c r="H668" s="8" t="n">
        <v>58652.52</v>
      </c>
      <c r="I668" s="8" t="n">
        <v>5110.22</v>
      </c>
      <c r="J668" s="8" t="n">
        <v>73123.8</v>
      </c>
      <c r="K668" s="8" t="n">
        <v>32183.18</v>
      </c>
      <c r="L668" s="8" t="n">
        <v>60712.43</v>
      </c>
      <c r="M668" s="8" t="n">
        <v>0</v>
      </c>
      <c r="N668" s="8" t="n">
        <v>12411.37</v>
      </c>
    </row>
    <row r="669" customFormat="false" ht="37.3" hidden="false" customHeight="true" outlineLevel="0" collapsed="false">
      <c r="A669" s="6" t="s">
        <v>1824</v>
      </c>
      <c r="B669" s="7" t="s">
        <v>1825</v>
      </c>
      <c r="C669" s="6" t="s">
        <v>22</v>
      </c>
      <c r="D669" s="6" t="s">
        <v>1826</v>
      </c>
      <c r="E669" s="7" t="s">
        <v>487</v>
      </c>
      <c r="F669" s="8" t="n">
        <v>2213.4</v>
      </c>
      <c r="G669" s="9" t="n">
        <v>6.66</v>
      </c>
      <c r="H669" s="8" t="n">
        <v>169192.2</v>
      </c>
      <c r="I669" s="8" t="n">
        <v>14741.25</v>
      </c>
      <c r="J669" s="8" t="n">
        <v>210937.03</v>
      </c>
      <c r="K669" s="8" t="n">
        <v>21864.99</v>
      </c>
      <c r="L669" s="8" t="n">
        <v>149312.31</v>
      </c>
      <c r="M669" s="8" t="n">
        <v>0</v>
      </c>
      <c r="N669" s="8" t="n">
        <v>61624.72</v>
      </c>
    </row>
    <row r="670" customFormat="false" ht="37.3" hidden="false" customHeight="true" outlineLevel="0" collapsed="false">
      <c r="A670" s="6" t="s">
        <v>1827</v>
      </c>
      <c r="B670" s="7" t="s">
        <v>1828</v>
      </c>
      <c r="C670" s="6" t="s">
        <v>22</v>
      </c>
      <c r="D670" s="6" t="s">
        <v>1829</v>
      </c>
      <c r="E670" s="7" t="s">
        <v>487</v>
      </c>
      <c r="F670" s="8" t="n">
        <v>3832.2</v>
      </c>
      <c r="G670" s="9" t="n">
        <v>6.66</v>
      </c>
      <c r="H670" s="8" t="n">
        <v>292927.14</v>
      </c>
      <c r="I670" s="8" t="n">
        <v>25522.54</v>
      </c>
      <c r="J670" s="8" t="n">
        <v>365201.46</v>
      </c>
      <c r="K670" s="8" t="n">
        <v>57011.72</v>
      </c>
      <c r="L670" s="8" t="n">
        <v>263214.87</v>
      </c>
      <c r="M670" s="8" t="n">
        <v>0</v>
      </c>
      <c r="N670" s="8" t="n">
        <v>101986.59</v>
      </c>
    </row>
    <row r="671" customFormat="false" ht="37.3" hidden="false" customHeight="true" outlineLevel="0" collapsed="false">
      <c r="A671" s="6" t="s">
        <v>1830</v>
      </c>
      <c r="B671" s="7" t="s">
        <v>1831</v>
      </c>
      <c r="C671" s="6" t="s">
        <v>22</v>
      </c>
      <c r="D671" s="6" t="s">
        <v>1832</v>
      </c>
      <c r="E671" s="7" t="s">
        <v>487</v>
      </c>
      <c r="F671" s="8" t="n">
        <v>1437.8</v>
      </c>
      <c r="G671" s="9" t="n">
        <v>6.66</v>
      </c>
      <c r="H671" s="8" t="n">
        <v>109905.48</v>
      </c>
      <c r="I671" s="8" t="n">
        <v>9575.78</v>
      </c>
      <c r="J671" s="8" t="n">
        <v>137022.5</v>
      </c>
      <c r="K671" s="8" t="n">
        <v>7494.75</v>
      </c>
      <c r="L671" s="8" t="n">
        <v>78913.38</v>
      </c>
      <c r="M671" s="8" t="n">
        <v>0</v>
      </c>
      <c r="N671" s="8" t="n">
        <v>58109.12</v>
      </c>
    </row>
    <row r="672" customFormat="false" ht="37.3" hidden="false" customHeight="true" outlineLevel="0" collapsed="false">
      <c r="A672" s="6" t="s">
        <v>1833</v>
      </c>
      <c r="B672" s="7" t="s">
        <v>1834</v>
      </c>
      <c r="C672" s="6" t="s">
        <v>22</v>
      </c>
      <c r="D672" s="6" t="s">
        <v>1835</v>
      </c>
      <c r="E672" s="7" t="s">
        <v>487</v>
      </c>
      <c r="F672" s="8" t="n">
        <v>3999.7</v>
      </c>
      <c r="G672" s="9" t="n">
        <v>6.66</v>
      </c>
      <c r="H672" s="8" t="n">
        <v>304644.93</v>
      </c>
      <c r="I672" s="8" t="n">
        <v>26637.98</v>
      </c>
      <c r="J672" s="8" t="n">
        <v>379942.89</v>
      </c>
      <c r="K672" s="8" t="n">
        <v>92799</v>
      </c>
      <c r="L672" s="8" t="n">
        <v>323512.85</v>
      </c>
      <c r="M672" s="8" t="n">
        <v>0</v>
      </c>
      <c r="N672" s="8" t="n">
        <v>56430.04</v>
      </c>
    </row>
    <row r="673" customFormat="false" ht="37.3" hidden="false" customHeight="true" outlineLevel="0" collapsed="false">
      <c r="A673" s="6" t="s">
        <v>1836</v>
      </c>
      <c r="B673" s="7" t="s">
        <v>1837</v>
      </c>
      <c r="C673" s="6" t="s">
        <v>22</v>
      </c>
      <c r="D673" s="6" t="s">
        <v>1838</v>
      </c>
      <c r="E673" s="7" t="s">
        <v>487</v>
      </c>
      <c r="F673" s="8" t="n">
        <v>931.4</v>
      </c>
      <c r="G673" s="9" t="n">
        <v>6.66</v>
      </c>
      <c r="H673" s="8" t="n">
        <v>71196.35</v>
      </c>
      <c r="I673" s="8" t="n">
        <v>6203.12</v>
      </c>
      <c r="J673" s="8" t="n">
        <v>88762.55</v>
      </c>
      <c r="K673" s="8" t="n">
        <v>15193.26</v>
      </c>
      <c r="L673" s="8" t="n">
        <v>68119.47</v>
      </c>
      <c r="M673" s="8" t="n">
        <v>0</v>
      </c>
      <c r="N673" s="8" t="n">
        <v>20643.08</v>
      </c>
    </row>
    <row r="674" customFormat="false" ht="37.3" hidden="false" customHeight="true" outlineLevel="0" collapsed="false">
      <c r="A674" s="6" t="s">
        <v>1839</v>
      </c>
      <c r="B674" s="7" t="s">
        <v>1840</v>
      </c>
      <c r="C674" s="6" t="s">
        <v>22</v>
      </c>
      <c r="D674" s="6" t="s">
        <v>1841</v>
      </c>
      <c r="E674" s="7" t="s">
        <v>487</v>
      </c>
      <c r="F674" s="8" t="n">
        <v>4069.3</v>
      </c>
      <c r="G674" s="9" t="n">
        <v>6.66</v>
      </c>
      <c r="H674" s="8" t="n">
        <v>310249.86</v>
      </c>
      <c r="I674" s="8" t="n">
        <v>27101.58</v>
      </c>
      <c r="J674" s="8" t="n">
        <v>385878.37</v>
      </c>
      <c r="K674" s="8" t="n">
        <v>69279.5</v>
      </c>
      <c r="L674" s="8" t="n">
        <v>320642.59</v>
      </c>
      <c r="M674" s="8" t="n">
        <v>0</v>
      </c>
      <c r="N674" s="8" t="n">
        <v>65235.78</v>
      </c>
    </row>
    <row r="675" customFormat="false" ht="37.3" hidden="false" customHeight="true" outlineLevel="0" collapsed="false">
      <c r="A675" s="6" t="s">
        <v>1842</v>
      </c>
      <c r="B675" s="7" t="s">
        <v>1843</v>
      </c>
      <c r="C675" s="6" t="s">
        <v>22</v>
      </c>
      <c r="D675" s="6" t="s">
        <v>1844</v>
      </c>
      <c r="E675" s="7" t="s">
        <v>487</v>
      </c>
      <c r="F675" s="8" t="n">
        <v>7238.6</v>
      </c>
      <c r="G675" s="9" t="n">
        <v>6.66</v>
      </c>
      <c r="H675" s="8" t="n">
        <v>553319.04</v>
      </c>
      <c r="I675" s="8" t="n">
        <v>48209.03</v>
      </c>
      <c r="J675" s="8" t="n">
        <v>689838.99</v>
      </c>
      <c r="K675" s="8" t="n">
        <v>80834</v>
      </c>
      <c r="L675" s="8" t="n">
        <v>560271.51</v>
      </c>
      <c r="M675" s="8" t="n">
        <v>0</v>
      </c>
      <c r="N675" s="8" t="n">
        <v>129567.48</v>
      </c>
    </row>
    <row r="676" customFormat="false" ht="37.3" hidden="false" customHeight="true" outlineLevel="0" collapsed="false">
      <c r="A676" s="6" t="s">
        <v>1845</v>
      </c>
      <c r="B676" s="7" t="s">
        <v>1846</v>
      </c>
      <c r="C676" s="6" t="s">
        <v>22</v>
      </c>
      <c r="D676" s="6" t="s">
        <v>1847</v>
      </c>
      <c r="E676" s="7" t="s">
        <v>487</v>
      </c>
      <c r="F676" s="8" t="n">
        <v>2604</v>
      </c>
      <c r="G676" s="9" t="n">
        <v>6.66</v>
      </c>
      <c r="H676" s="8" t="n">
        <v>199050.36</v>
      </c>
      <c r="I676" s="8" t="n">
        <v>17342.63</v>
      </c>
      <c r="J676" s="8" t="n">
        <v>248161.81</v>
      </c>
      <c r="K676" s="8" t="n">
        <v>23469.55</v>
      </c>
      <c r="L676" s="8" t="n">
        <v>192532.15</v>
      </c>
      <c r="M676" s="8" t="n">
        <v>0</v>
      </c>
      <c r="N676" s="8" t="n">
        <v>55629.66</v>
      </c>
    </row>
    <row r="677" customFormat="false" ht="37.3" hidden="false" customHeight="true" outlineLevel="0" collapsed="false">
      <c r="A677" s="6" t="s">
        <v>1848</v>
      </c>
      <c r="B677" s="7" t="s">
        <v>1849</v>
      </c>
      <c r="C677" s="6" t="s">
        <v>22</v>
      </c>
      <c r="D677" s="6" t="s">
        <v>1850</v>
      </c>
      <c r="E677" s="7" t="s">
        <v>487</v>
      </c>
      <c r="F677" s="8" t="n">
        <v>3331.7</v>
      </c>
      <c r="G677" s="9" t="n">
        <v>6.66</v>
      </c>
      <c r="H677" s="8" t="n">
        <v>254675.37</v>
      </c>
      <c r="I677" s="8" t="n">
        <v>22189.14</v>
      </c>
      <c r="J677" s="8" t="n">
        <v>317511.37</v>
      </c>
      <c r="K677" s="8" t="n">
        <v>51858.39</v>
      </c>
      <c r="L677" s="8" t="n">
        <v>223996.59</v>
      </c>
      <c r="M677" s="8" t="n">
        <v>0</v>
      </c>
      <c r="N677" s="8" t="n">
        <v>93514.78</v>
      </c>
    </row>
    <row r="678" customFormat="false" ht="37.3" hidden="false" customHeight="true" outlineLevel="0" collapsed="false">
      <c r="A678" s="6" t="s">
        <v>1851</v>
      </c>
      <c r="B678" s="7" t="s">
        <v>1852</v>
      </c>
      <c r="C678" s="6" t="s">
        <v>22</v>
      </c>
      <c r="D678" s="6" t="s">
        <v>1853</v>
      </c>
      <c r="E678" s="7" t="s">
        <v>487</v>
      </c>
      <c r="F678" s="8" t="n">
        <v>3822.7</v>
      </c>
      <c r="G678" s="9" t="n">
        <v>6.66</v>
      </c>
      <c r="H678" s="8" t="n">
        <v>292207.32</v>
      </c>
      <c r="I678" s="8" t="n">
        <v>25459.18</v>
      </c>
      <c r="J678" s="8" t="n">
        <v>364303.44</v>
      </c>
      <c r="K678" s="8" t="n">
        <v>29120.77</v>
      </c>
      <c r="L678" s="8" t="n">
        <v>238902.1</v>
      </c>
      <c r="M678" s="8" t="n">
        <v>650</v>
      </c>
      <c r="N678" s="8" t="n">
        <f aca="false">125401.34+650</f>
        <v>126051.34</v>
      </c>
    </row>
    <row r="679" customFormat="false" ht="37.3" hidden="false" customHeight="true" outlineLevel="0" collapsed="false">
      <c r="A679" s="6" t="s">
        <v>1854</v>
      </c>
      <c r="B679" s="7" t="s">
        <v>1855</v>
      </c>
      <c r="C679" s="6" t="s">
        <v>22</v>
      </c>
      <c r="D679" s="6" t="s">
        <v>1856</v>
      </c>
      <c r="E679" s="7" t="s">
        <v>487</v>
      </c>
      <c r="F679" s="8" t="n">
        <v>4308.5</v>
      </c>
      <c r="G679" s="9" t="n">
        <v>6.66</v>
      </c>
      <c r="H679" s="8" t="n">
        <v>329342.52</v>
      </c>
      <c r="I679" s="8" t="n">
        <v>28694.61</v>
      </c>
      <c r="J679" s="8" t="n">
        <v>410600.89</v>
      </c>
      <c r="K679" s="8" t="n">
        <v>71066.08</v>
      </c>
      <c r="L679" s="8" t="n">
        <v>277130.99</v>
      </c>
      <c r="M679" s="8" t="n">
        <v>1209.68</v>
      </c>
      <c r="N679" s="8" t="n">
        <f aca="false">133469.9+1209.68</f>
        <v>134679.58</v>
      </c>
    </row>
    <row r="680" customFormat="false" ht="37.3" hidden="false" customHeight="true" outlineLevel="0" collapsed="false">
      <c r="A680" s="6" t="s">
        <v>1857</v>
      </c>
      <c r="B680" s="7" t="s">
        <v>1858</v>
      </c>
      <c r="C680" s="6" t="s">
        <v>22</v>
      </c>
      <c r="D680" s="6" t="s">
        <v>1859</v>
      </c>
      <c r="E680" s="7" t="s">
        <v>487</v>
      </c>
      <c r="F680" s="8" t="n">
        <v>5715.9</v>
      </c>
      <c r="G680" s="9" t="n">
        <v>6.66</v>
      </c>
      <c r="H680" s="8" t="n">
        <v>436924.07</v>
      </c>
      <c r="I680" s="8" t="n">
        <v>38067.95</v>
      </c>
      <c r="J680" s="8" t="n">
        <v>544726.24</v>
      </c>
      <c r="K680" s="8" t="n">
        <v>65260.19</v>
      </c>
      <c r="L680" s="8" t="n">
        <v>459224.51</v>
      </c>
      <c r="M680" s="8" t="n">
        <v>0</v>
      </c>
      <c r="N680" s="8" t="n">
        <v>85501.73</v>
      </c>
    </row>
    <row r="681" customFormat="false" ht="37.3" hidden="false" customHeight="true" outlineLevel="0" collapsed="false">
      <c r="A681" s="6" t="s">
        <v>1860</v>
      </c>
      <c r="B681" s="7" t="s">
        <v>1861</v>
      </c>
      <c r="C681" s="6" t="s">
        <v>22</v>
      </c>
      <c r="D681" s="6" t="s">
        <v>1862</v>
      </c>
      <c r="E681" s="7" t="s">
        <v>487</v>
      </c>
      <c r="F681" s="8" t="n">
        <v>4525.1</v>
      </c>
      <c r="G681" s="9" t="n">
        <v>6.66</v>
      </c>
      <c r="H681" s="8" t="n">
        <v>342252.72</v>
      </c>
      <c r="I681" s="8" t="n">
        <v>29819.49</v>
      </c>
      <c r="J681" s="8" t="n">
        <v>426696.69</v>
      </c>
      <c r="K681" s="8" t="n">
        <v>39499.13</v>
      </c>
      <c r="L681" s="8" t="n">
        <v>348593.66</v>
      </c>
      <c r="M681" s="8" t="n">
        <v>0</v>
      </c>
      <c r="N681" s="8" t="n">
        <v>78103.03</v>
      </c>
    </row>
    <row r="682" customFormat="false" ht="37.3" hidden="false" customHeight="true" outlineLevel="0" collapsed="false">
      <c r="A682" s="6" t="s">
        <v>1863</v>
      </c>
      <c r="B682" s="7" t="s">
        <v>1864</v>
      </c>
      <c r="C682" s="6" t="s">
        <v>22</v>
      </c>
      <c r="D682" s="6" t="s">
        <v>1865</v>
      </c>
      <c r="E682" s="7" t="s">
        <v>487</v>
      </c>
      <c r="F682" s="8" t="n">
        <v>320.5</v>
      </c>
      <c r="G682" s="9" t="n">
        <v>6.66</v>
      </c>
      <c r="H682" s="8" t="n">
        <v>24499.08</v>
      </c>
      <c r="I682" s="8" t="n">
        <v>2134.53</v>
      </c>
      <c r="J682" s="8" t="n">
        <v>30543.71</v>
      </c>
      <c r="K682" s="8" t="n">
        <v>1258.08</v>
      </c>
      <c r="L682" s="8" t="n">
        <v>4641.04</v>
      </c>
      <c r="M682" s="8" t="n">
        <v>0</v>
      </c>
      <c r="N682" s="8" t="n">
        <v>25902.67</v>
      </c>
    </row>
    <row r="683" customFormat="false" ht="37.3" hidden="false" customHeight="true" outlineLevel="0" collapsed="false">
      <c r="A683" s="6" t="s">
        <v>1866</v>
      </c>
      <c r="B683" s="7" t="s">
        <v>1867</v>
      </c>
      <c r="C683" s="6" t="s">
        <v>22</v>
      </c>
      <c r="D683" s="6" t="s">
        <v>1868</v>
      </c>
      <c r="E683" s="7" t="s">
        <v>487</v>
      </c>
      <c r="F683" s="8" t="n">
        <v>700.3</v>
      </c>
      <c r="G683" s="9" t="n">
        <v>6.66</v>
      </c>
      <c r="H683" s="8" t="n">
        <v>53531.04</v>
      </c>
      <c r="I683" s="8" t="n">
        <v>4664</v>
      </c>
      <c r="J683" s="8" t="n">
        <v>66738.7</v>
      </c>
      <c r="K683" s="8" t="n">
        <v>-5485.66</v>
      </c>
      <c r="L683" s="8" t="n">
        <v>34122.14</v>
      </c>
      <c r="M683" s="8" t="n">
        <v>0</v>
      </c>
      <c r="N683" s="8" t="n">
        <v>32616.56</v>
      </c>
    </row>
    <row r="684" customFormat="false" ht="37.3" hidden="false" customHeight="true" outlineLevel="0" collapsed="false">
      <c r="A684" s="6" t="s">
        <v>1869</v>
      </c>
      <c r="B684" s="7" t="s">
        <v>1870</v>
      </c>
      <c r="C684" s="6" t="s">
        <v>22</v>
      </c>
      <c r="D684" s="6" t="s">
        <v>1871</v>
      </c>
      <c r="E684" s="7" t="s">
        <v>487</v>
      </c>
      <c r="F684" s="8" t="n">
        <v>3580</v>
      </c>
      <c r="G684" s="9" t="n">
        <v>6.66</v>
      </c>
      <c r="H684" s="8" t="n">
        <v>273656.52</v>
      </c>
      <c r="I684" s="8" t="n">
        <v>23842.82</v>
      </c>
      <c r="J684" s="8" t="n">
        <v>341175.42</v>
      </c>
      <c r="K684" s="8" t="n">
        <v>118134.84</v>
      </c>
      <c r="L684" s="8" t="n">
        <v>162211.74</v>
      </c>
      <c r="M684" s="8" t="n">
        <v>0</v>
      </c>
      <c r="N684" s="8" t="n">
        <v>178963.68</v>
      </c>
    </row>
    <row r="685" customFormat="false" ht="37.3" hidden="false" customHeight="true" outlineLevel="0" collapsed="false">
      <c r="A685" s="6" t="s">
        <v>1872</v>
      </c>
      <c r="B685" s="7" t="s">
        <v>1873</v>
      </c>
      <c r="C685" s="6" t="s">
        <v>22</v>
      </c>
      <c r="D685" s="6" t="s">
        <v>1874</v>
      </c>
      <c r="E685" s="7" t="s">
        <v>487</v>
      </c>
      <c r="F685" s="8" t="n">
        <v>1493.1</v>
      </c>
      <c r="G685" s="9" t="n">
        <v>6.66</v>
      </c>
      <c r="H685" s="8" t="n">
        <v>114132.84</v>
      </c>
      <c r="I685" s="8" t="n">
        <v>9944.09</v>
      </c>
      <c r="J685" s="8" t="n">
        <v>142292.83</v>
      </c>
      <c r="K685" s="8" t="n">
        <v>47883.24</v>
      </c>
      <c r="L685" s="8" t="n">
        <v>66727.69</v>
      </c>
      <c r="M685" s="8" t="n">
        <v>0</v>
      </c>
      <c r="N685" s="8" t="n">
        <v>75565.14</v>
      </c>
    </row>
    <row r="686" customFormat="false" ht="37.3" hidden="false" customHeight="true" outlineLevel="0" collapsed="false">
      <c r="A686" s="6" t="s">
        <v>1875</v>
      </c>
      <c r="B686" s="7" t="s">
        <v>1876</v>
      </c>
      <c r="C686" s="6" t="s">
        <v>22</v>
      </c>
      <c r="D686" s="6" t="s">
        <v>1877</v>
      </c>
      <c r="E686" s="7" t="s">
        <v>487</v>
      </c>
      <c r="F686" s="8" t="n">
        <v>6922.3</v>
      </c>
      <c r="G686" s="9" t="n">
        <v>6.66</v>
      </c>
      <c r="H686" s="8" t="n">
        <v>523721.62</v>
      </c>
      <c r="I686" s="8" t="n">
        <v>45630.35</v>
      </c>
      <c r="J686" s="8" t="n">
        <v>652939.17</v>
      </c>
      <c r="K686" s="8" t="n">
        <v>97670.97</v>
      </c>
      <c r="L686" s="8" t="n">
        <v>410585.61</v>
      </c>
      <c r="M686" s="8" t="n">
        <v>0</v>
      </c>
      <c r="N686" s="8" t="n">
        <v>242353.56</v>
      </c>
    </row>
    <row r="687" customFormat="false" ht="37.3" hidden="false" customHeight="true" outlineLevel="0" collapsed="false">
      <c r="A687" s="6" t="s">
        <v>1878</v>
      </c>
      <c r="B687" s="7" t="s">
        <v>1879</v>
      </c>
      <c r="C687" s="6" t="s">
        <v>22</v>
      </c>
      <c r="D687" s="6" t="s">
        <v>1880</v>
      </c>
      <c r="E687" s="7" t="s">
        <v>487</v>
      </c>
      <c r="F687" s="8" t="n">
        <v>3875.7</v>
      </c>
      <c r="G687" s="9" t="n">
        <v>6.66</v>
      </c>
      <c r="H687" s="8" t="n">
        <v>245005.32</v>
      </c>
      <c r="I687" s="8" t="n">
        <v>21346.61</v>
      </c>
      <c r="J687" s="8" t="n">
        <v>305455.37</v>
      </c>
      <c r="K687" s="8" t="n">
        <v>37307.46</v>
      </c>
      <c r="L687" s="8" t="n">
        <v>236874.41</v>
      </c>
      <c r="M687" s="8" t="n">
        <v>0</v>
      </c>
      <c r="N687" s="8" t="n">
        <v>68580.96</v>
      </c>
    </row>
    <row r="688" customFormat="false" ht="37.3" hidden="false" customHeight="true" outlineLevel="0" collapsed="false">
      <c r="A688" s="6" t="s">
        <v>1881</v>
      </c>
      <c r="B688" s="7" t="s">
        <v>1882</v>
      </c>
      <c r="C688" s="6" t="s">
        <v>22</v>
      </c>
      <c r="D688" s="6" t="s">
        <v>1883</v>
      </c>
      <c r="E688" s="7" t="s">
        <v>487</v>
      </c>
      <c r="F688" s="8" t="n">
        <v>4706.4</v>
      </c>
      <c r="G688" s="9" t="n">
        <v>6.66</v>
      </c>
      <c r="H688" s="8" t="n">
        <v>359758.44</v>
      </c>
      <c r="I688" s="8" t="n">
        <v>31344.63</v>
      </c>
      <c r="J688" s="8" t="n">
        <v>448521.15</v>
      </c>
      <c r="K688" s="8" t="n">
        <v>47410.19</v>
      </c>
      <c r="L688" s="8" t="n">
        <v>220948.05</v>
      </c>
      <c r="M688" s="8" t="n">
        <v>0</v>
      </c>
      <c r="N688" s="8" t="n">
        <v>227573.1</v>
      </c>
    </row>
    <row r="689" customFormat="false" ht="37.3" hidden="false" customHeight="true" outlineLevel="0" collapsed="false">
      <c r="A689" s="6" t="s">
        <v>1884</v>
      </c>
      <c r="B689" s="7" t="s">
        <v>1885</v>
      </c>
      <c r="C689" s="6" t="s">
        <v>22</v>
      </c>
      <c r="D689" s="6" t="s">
        <v>1886</v>
      </c>
      <c r="E689" s="7" t="s">
        <v>487</v>
      </c>
      <c r="F689" s="8" t="n">
        <v>5561.5</v>
      </c>
      <c r="G689" s="9" t="n">
        <v>6.66</v>
      </c>
      <c r="H689" s="8" t="n">
        <v>425121.72</v>
      </c>
      <c r="I689" s="8" t="n">
        <v>37039.57</v>
      </c>
      <c r="J689" s="8" t="n">
        <v>530011.59</v>
      </c>
      <c r="K689" s="8" t="n">
        <v>81491.38</v>
      </c>
      <c r="L689" s="8" t="n">
        <v>291026.4</v>
      </c>
      <c r="M689" s="8" t="n">
        <v>0</v>
      </c>
      <c r="N689" s="8" t="n">
        <v>238985.19</v>
      </c>
    </row>
    <row r="690" customFormat="false" ht="37.3" hidden="false" customHeight="true" outlineLevel="0" collapsed="false">
      <c r="A690" s="6" t="s">
        <v>1887</v>
      </c>
      <c r="B690" s="7" t="s">
        <v>1888</v>
      </c>
      <c r="C690" s="6" t="s">
        <v>22</v>
      </c>
      <c r="D690" s="6" t="s">
        <v>1889</v>
      </c>
      <c r="E690" s="7" t="s">
        <v>487</v>
      </c>
      <c r="F690" s="8" t="n">
        <v>275.8</v>
      </c>
      <c r="G690" s="9" t="n">
        <v>6.66</v>
      </c>
      <c r="H690" s="8" t="n">
        <v>21082.08</v>
      </c>
      <c r="I690" s="8" t="n">
        <v>1836.83</v>
      </c>
      <c r="J690" s="8" t="n">
        <v>26283.67</v>
      </c>
      <c r="K690" s="8" t="n">
        <v>4542.39</v>
      </c>
      <c r="L690" s="8" t="n">
        <v>13357.76</v>
      </c>
      <c r="M690" s="8" t="n">
        <v>0</v>
      </c>
      <c r="N690" s="8" t="n">
        <v>12925.91</v>
      </c>
    </row>
    <row r="691" customFormat="false" ht="37.3" hidden="false" customHeight="true" outlineLevel="0" collapsed="false">
      <c r="A691" s="6" t="s">
        <v>1890</v>
      </c>
      <c r="B691" s="7" t="s">
        <v>1891</v>
      </c>
      <c r="C691" s="6" t="s">
        <v>22</v>
      </c>
      <c r="D691" s="6" t="s">
        <v>1892</v>
      </c>
      <c r="E691" s="7" t="s">
        <v>487</v>
      </c>
      <c r="F691" s="8" t="n">
        <v>10882.6</v>
      </c>
      <c r="G691" s="9" t="n">
        <v>7.29</v>
      </c>
      <c r="H691" s="8" t="n">
        <v>871674.32</v>
      </c>
      <c r="I691" s="8" t="n">
        <v>79334.43</v>
      </c>
      <c r="J691" s="8" t="n">
        <v>1083333.43</v>
      </c>
      <c r="K691" s="8" t="n">
        <v>170816.22</v>
      </c>
      <c r="L691" s="8" t="n">
        <v>509555.9</v>
      </c>
      <c r="M691" s="8" t="n">
        <v>0</v>
      </c>
      <c r="N691" s="8" t="n">
        <v>573777.53</v>
      </c>
    </row>
    <row r="692" customFormat="false" ht="37.3" hidden="false" customHeight="true" outlineLevel="0" collapsed="false">
      <c r="A692" s="6" t="s">
        <v>1893</v>
      </c>
      <c r="B692" s="7" t="s">
        <v>1894</v>
      </c>
      <c r="C692" s="6" t="s">
        <v>22</v>
      </c>
      <c r="D692" s="6" t="s">
        <v>1895</v>
      </c>
      <c r="E692" s="7" t="s">
        <v>487</v>
      </c>
      <c r="F692" s="8" t="n">
        <v>288</v>
      </c>
      <c r="G692" s="9" t="n">
        <v>6.66</v>
      </c>
      <c r="H692" s="8" t="n">
        <v>22014.63</v>
      </c>
      <c r="I692" s="8" t="n">
        <v>1918.09</v>
      </c>
      <c r="J692" s="8" t="n">
        <v>27446.34</v>
      </c>
      <c r="K692" s="8" t="n">
        <v>2665.85</v>
      </c>
      <c r="L692" s="8" t="n">
        <v>12440.53</v>
      </c>
      <c r="M692" s="8" t="n">
        <v>0</v>
      </c>
      <c r="N692" s="8" t="n">
        <v>15005.81</v>
      </c>
    </row>
    <row r="693" customFormat="false" ht="37.3" hidden="false" customHeight="true" outlineLevel="0" collapsed="false">
      <c r="A693" s="6" t="s">
        <v>1896</v>
      </c>
      <c r="B693" s="7" t="s">
        <v>1897</v>
      </c>
      <c r="C693" s="6" t="s">
        <v>22</v>
      </c>
      <c r="D693" s="6" t="s">
        <v>1898</v>
      </c>
      <c r="E693" s="7" t="s">
        <v>487</v>
      </c>
      <c r="F693" s="8" t="n">
        <v>3222.5</v>
      </c>
      <c r="G693" s="9" t="n">
        <v>6.66</v>
      </c>
      <c r="H693" s="8" t="n">
        <v>246329.13</v>
      </c>
      <c r="I693" s="8" t="n">
        <v>21461.85</v>
      </c>
      <c r="J693" s="8" t="n">
        <v>307105.5</v>
      </c>
      <c r="K693" s="8" t="n">
        <v>37644.88</v>
      </c>
      <c r="L693" s="8" t="n">
        <v>103875.03</v>
      </c>
      <c r="M693" s="8" t="n">
        <v>0</v>
      </c>
      <c r="N693" s="8" t="n">
        <v>203230.47</v>
      </c>
    </row>
    <row r="694" customFormat="false" ht="37.3" hidden="false" customHeight="true" outlineLevel="0" collapsed="false">
      <c r="A694" s="6" t="s">
        <v>1899</v>
      </c>
      <c r="B694" s="7" t="s">
        <v>1900</v>
      </c>
      <c r="C694" s="6" t="s">
        <v>22</v>
      </c>
      <c r="D694" s="6" t="s">
        <v>1901</v>
      </c>
      <c r="E694" s="7" t="s">
        <v>487</v>
      </c>
      <c r="F694" s="8" t="n">
        <v>359.2</v>
      </c>
      <c r="G694" s="9" t="n">
        <v>6.66</v>
      </c>
      <c r="H694" s="8" t="n">
        <v>27457.56</v>
      </c>
      <c r="I694" s="8" t="n">
        <v>2392.29</v>
      </c>
      <c r="J694" s="8" t="n">
        <v>34232.09</v>
      </c>
      <c r="K694" s="8" t="n">
        <v>5859.85</v>
      </c>
      <c r="L694" s="8" t="n">
        <v>11896.11</v>
      </c>
      <c r="M694" s="8" t="n">
        <v>0</v>
      </c>
      <c r="N694" s="8" t="n">
        <v>22335.98</v>
      </c>
    </row>
    <row r="695" customFormat="false" ht="37.3" hidden="false" customHeight="true" outlineLevel="0" collapsed="false">
      <c r="A695" s="6" t="s">
        <v>1902</v>
      </c>
      <c r="B695" s="7" t="s">
        <v>1903</v>
      </c>
      <c r="C695" s="6" t="s">
        <v>22</v>
      </c>
      <c r="D695" s="6" t="s">
        <v>1904</v>
      </c>
      <c r="E695" s="7" t="s">
        <v>487</v>
      </c>
      <c r="F695" s="8" t="n">
        <v>2713.7</v>
      </c>
      <c r="G695" s="9" t="n">
        <v>6.66</v>
      </c>
      <c r="H695" s="8" t="n">
        <v>207449.45</v>
      </c>
      <c r="I695" s="8" t="n">
        <v>18073.25</v>
      </c>
      <c r="J695" s="8" t="n">
        <v>258633.56</v>
      </c>
      <c r="K695" s="8" t="n">
        <v>16841.02</v>
      </c>
      <c r="L695" s="8" t="n">
        <v>70445.54</v>
      </c>
      <c r="M695" s="8" t="n">
        <v>0</v>
      </c>
      <c r="N695" s="8" t="n">
        <v>188188.02</v>
      </c>
    </row>
    <row r="696" customFormat="false" ht="37.3" hidden="false" customHeight="true" outlineLevel="0" collapsed="false">
      <c r="A696" s="6" t="s">
        <v>1905</v>
      </c>
      <c r="B696" s="7" t="s">
        <v>1906</v>
      </c>
      <c r="C696" s="6" t="s">
        <v>22</v>
      </c>
      <c r="D696" s="6" t="s">
        <v>1907</v>
      </c>
      <c r="E696" s="7" t="s">
        <v>487</v>
      </c>
      <c r="F696" s="8" t="n">
        <v>1072</v>
      </c>
      <c r="G696" s="9" t="n">
        <v>6.66</v>
      </c>
      <c r="H696" s="8" t="n">
        <v>81943.92</v>
      </c>
      <c r="I696" s="8" t="n">
        <v>7139.5</v>
      </c>
      <c r="J696" s="8" t="n">
        <v>102161.82</v>
      </c>
      <c r="K696" s="8" t="n">
        <v>7948.41</v>
      </c>
      <c r="L696" s="8" t="n">
        <v>30375.3</v>
      </c>
      <c r="M696" s="8" t="n">
        <v>0</v>
      </c>
      <c r="N696" s="8" t="n">
        <v>71786.52</v>
      </c>
    </row>
    <row r="697" customFormat="false" ht="37.3" hidden="false" customHeight="true" outlineLevel="0" collapsed="false">
      <c r="A697" s="6" t="s">
        <v>1908</v>
      </c>
      <c r="B697" s="7" t="s">
        <v>1909</v>
      </c>
      <c r="C697" s="6" t="s">
        <v>22</v>
      </c>
      <c r="D697" s="6" t="s">
        <v>1910</v>
      </c>
      <c r="E697" s="7" t="s">
        <v>487</v>
      </c>
      <c r="F697" s="8" t="n">
        <v>2924.25</v>
      </c>
      <c r="G697" s="9" t="n">
        <v>6.66</v>
      </c>
      <c r="H697" s="8" t="n">
        <v>223530.21</v>
      </c>
      <c r="I697" s="8" t="n">
        <v>19475.5</v>
      </c>
      <c r="J697" s="8" t="n">
        <v>278681.55</v>
      </c>
      <c r="K697" s="8" t="n">
        <v>19242.62</v>
      </c>
      <c r="L697" s="8" t="n">
        <v>77715.7</v>
      </c>
      <c r="M697" s="8" t="n">
        <v>0</v>
      </c>
      <c r="N697" s="8" t="n">
        <v>200965.85</v>
      </c>
    </row>
    <row r="698" customFormat="false" ht="37.3" hidden="false" customHeight="true" outlineLevel="0" collapsed="false">
      <c r="A698" s="6" t="s">
        <v>1911</v>
      </c>
      <c r="B698" s="7" t="s">
        <v>1912</v>
      </c>
      <c r="C698" s="6" t="s">
        <v>22</v>
      </c>
      <c r="D698" s="6" t="s">
        <v>1913</v>
      </c>
      <c r="E698" s="7" t="s">
        <v>487</v>
      </c>
      <c r="F698" s="8" t="n">
        <v>1781.7</v>
      </c>
      <c r="G698" s="9" t="n">
        <v>6.66</v>
      </c>
      <c r="H698" s="8" t="n">
        <v>136193.04</v>
      </c>
      <c r="I698" s="8" t="n">
        <v>11866.14</v>
      </c>
      <c r="J698" s="8" t="n">
        <v>169795.92</v>
      </c>
      <c r="K698" s="8" t="n">
        <v>20358.05</v>
      </c>
      <c r="L698" s="8" t="n">
        <v>55670.02</v>
      </c>
      <c r="M698" s="8" t="n">
        <v>0</v>
      </c>
      <c r="N698" s="8" t="n">
        <v>114125.9</v>
      </c>
    </row>
    <row r="699" customFormat="false" ht="37.3" hidden="false" customHeight="true" outlineLevel="0" collapsed="false">
      <c r="A699" s="6" t="s">
        <v>1914</v>
      </c>
      <c r="B699" s="7" t="s">
        <v>1915</v>
      </c>
      <c r="C699" s="6" t="s">
        <v>22</v>
      </c>
      <c r="D699" s="6" t="s">
        <v>1916</v>
      </c>
      <c r="E699" s="7" t="s">
        <v>487</v>
      </c>
      <c r="F699" s="8" t="n">
        <v>2962.2</v>
      </c>
      <c r="G699" s="9" t="n">
        <v>6.66</v>
      </c>
      <c r="H699" s="8" t="n">
        <v>226430.4</v>
      </c>
      <c r="I699" s="8" t="n">
        <v>19728.31</v>
      </c>
      <c r="J699" s="8" t="n">
        <v>282297.59</v>
      </c>
      <c r="K699" s="8" t="n">
        <v>35238.68</v>
      </c>
      <c r="L699" s="8" t="n">
        <v>68078.19</v>
      </c>
      <c r="M699" s="8" t="n">
        <v>0</v>
      </c>
      <c r="N699" s="8" t="n">
        <v>214219.4</v>
      </c>
    </row>
    <row r="700" customFormat="false" ht="37.3" hidden="false" customHeight="true" outlineLevel="0" collapsed="false">
      <c r="A700" s="6" t="s">
        <v>1917</v>
      </c>
      <c r="B700" s="7" t="s">
        <v>1918</v>
      </c>
      <c r="C700" s="6" t="s">
        <v>22</v>
      </c>
      <c r="D700" s="6" t="s">
        <v>1919</v>
      </c>
      <c r="E700" s="7" t="s">
        <v>487</v>
      </c>
      <c r="F700" s="8" t="n">
        <v>1205.7</v>
      </c>
      <c r="G700" s="9" t="n">
        <v>6.66</v>
      </c>
      <c r="H700" s="8" t="n">
        <v>92163.69</v>
      </c>
      <c r="I700" s="8" t="n">
        <v>8029.96</v>
      </c>
      <c r="J700" s="8" t="n">
        <v>114903.25</v>
      </c>
      <c r="K700" s="8" t="n">
        <v>13289.59</v>
      </c>
      <c r="L700" s="8" t="n">
        <v>94352.52</v>
      </c>
      <c r="M700" s="8" t="n">
        <v>0</v>
      </c>
      <c r="N700" s="8" t="n">
        <v>20550.73</v>
      </c>
    </row>
    <row r="701" customFormat="false" ht="37.3" hidden="false" customHeight="true" outlineLevel="0" collapsed="false">
      <c r="A701" s="6" t="s">
        <v>1920</v>
      </c>
      <c r="B701" s="7" t="s">
        <v>1921</v>
      </c>
      <c r="C701" s="6" t="s">
        <v>22</v>
      </c>
      <c r="D701" s="6" t="s">
        <v>1922</v>
      </c>
      <c r="E701" s="7" t="s">
        <v>487</v>
      </c>
      <c r="F701" s="8" t="n">
        <v>2464.2</v>
      </c>
      <c r="G701" s="9" t="n">
        <v>6.66</v>
      </c>
      <c r="H701" s="8" t="n">
        <v>188363.52</v>
      </c>
      <c r="I701" s="8" t="n">
        <v>16411.57</v>
      </c>
      <c r="J701" s="8" t="n">
        <v>234838.4</v>
      </c>
      <c r="K701" s="8" t="n">
        <v>29808.01</v>
      </c>
      <c r="L701" s="8" t="n">
        <v>185719.48</v>
      </c>
      <c r="M701" s="8" t="n">
        <v>0</v>
      </c>
      <c r="N701" s="8" t="n">
        <v>49118.92</v>
      </c>
    </row>
    <row r="702" customFormat="false" ht="37.3" hidden="false" customHeight="true" outlineLevel="0" collapsed="false">
      <c r="A702" s="6" t="s">
        <v>1923</v>
      </c>
      <c r="B702" s="7" t="s">
        <v>1924</v>
      </c>
      <c r="C702" s="6" t="s">
        <v>22</v>
      </c>
      <c r="D702" s="6" t="s">
        <v>1925</v>
      </c>
      <c r="E702" s="7" t="s">
        <v>487</v>
      </c>
      <c r="F702" s="8" t="n">
        <v>2353.9</v>
      </c>
      <c r="G702" s="9" t="n">
        <v>6.66</v>
      </c>
      <c r="H702" s="8" t="n">
        <v>179932.08</v>
      </c>
      <c r="I702" s="8" t="n">
        <v>15677</v>
      </c>
      <c r="J702" s="8" t="n">
        <v>224326.66</v>
      </c>
      <c r="K702" s="8" t="n">
        <v>24934.08</v>
      </c>
      <c r="L702" s="8" t="n">
        <v>172998.03</v>
      </c>
      <c r="M702" s="8" t="n">
        <v>0</v>
      </c>
      <c r="N702" s="8" t="n">
        <v>51328.63</v>
      </c>
    </row>
    <row r="703" customFormat="false" ht="37.3" hidden="false" customHeight="true" outlineLevel="0" collapsed="false">
      <c r="A703" s="6" t="s">
        <v>1926</v>
      </c>
      <c r="B703" s="7" t="s">
        <v>1927</v>
      </c>
      <c r="C703" s="6" t="s">
        <v>22</v>
      </c>
      <c r="D703" s="6" t="s">
        <v>1928</v>
      </c>
      <c r="E703" s="7" t="s">
        <v>487</v>
      </c>
      <c r="F703" s="8" t="n">
        <v>1748.1</v>
      </c>
      <c r="G703" s="9" t="n">
        <v>6.66</v>
      </c>
      <c r="H703" s="8" t="n">
        <v>133624.89</v>
      </c>
      <c r="I703" s="8" t="n">
        <v>11642.39</v>
      </c>
      <c r="J703" s="8" t="n">
        <v>166594.1</v>
      </c>
      <c r="K703" s="8" t="n">
        <v>18805.73</v>
      </c>
      <c r="L703" s="8" t="n">
        <v>127821.46</v>
      </c>
      <c r="M703" s="8" t="n">
        <v>0</v>
      </c>
      <c r="N703" s="8" t="n">
        <v>38772.64</v>
      </c>
    </row>
    <row r="704" customFormat="false" ht="37.3" hidden="false" customHeight="true" outlineLevel="0" collapsed="false">
      <c r="A704" s="6" t="s">
        <v>1929</v>
      </c>
      <c r="B704" s="7" t="s">
        <v>1930</v>
      </c>
      <c r="C704" s="6" t="s">
        <v>22</v>
      </c>
      <c r="D704" s="6" t="s">
        <v>1931</v>
      </c>
      <c r="E704" s="7" t="s">
        <v>487</v>
      </c>
      <c r="F704" s="8" t="n">
        <v>3115.3</v>
      </c>
      <c r="G704" s="9" t="n">
        <v>6.66</v>
      </c>
      <c r="H704" s="8" t="n">
        <v>238133.52</v>
      </c>
      <c r="I704" s="8" t="n">
        <v>20747.86</v>
      </c>
      <c r="J704" s="8" t="n">
        <v>296888.14</v>
      </c>
      <c r="K704" s="8" t="n">
        <v>27556.11</v>
      </c>
      <c r="L704" s="8" t="n">
        <v>231948.18</v>
      </c>
      <c r="M704" s="8" t="n">
        <v>0</v>
      </c>
      <c r="N704" s="8" t="n">
        <v>64939.96</v>
      </c>
    </row>
    <row r="705" customFormat="false" ht="37.3" hidden="false" customHeight="true" outlineLevel="0" collapsed="false">
      <c r="A705" s="6" t="s">
        <v>1932</v>
      </c>
      <c r="B705" s="7" t="s">
        <v>1933</v>
      </c>
      <c r="C705" s="6" t="s">
        <v>22</v>
      </c>
      <c r="D705" s="6" t="s">
        <v>1934</v>
      </c>
      <c r="E705" s="7" t="s">
        <v>487</v>
      </c>
      <c r="F705" s="8" t="n">
        <v>4413</v>
      </c>
      <c r="G705" s="9" t="n">
        <v>6.66</v>
      </c>
      <c r="H705" s="8" t="n">
        <v>337329.68</v>
      </c>
      <c r="I705" s="8" t="n">
        <v>29390.53</v>
      </c>
      <c r="J705" s="8" t="n">
        <v>420559.03</v>
      </c>
      <c r="K705" s="8" t="n">
        <v>49464.86</v>
      </c>
      <c r="L705" s="8" t="n">
        <v>287264.18</v>
      </c>
      <c r="M705" s="8" t="n">
        <v>0</v>
      </c>
      <c r="N705" s="8" t="n">
        <v>133294.85</v>
      </c>
    </row>
    <row r="706" customFormat="false" ht="37.3" hidden="false" customHeight="true" outlineLevel="0" collapsed="false">
      <c r="A706" s="6" t="s">
        <v>1935</v>
      </c>
      <c r="B706" s="7" t="s">
        <v>1936</v>
      </c>
      <c r="C706" s="6" t="s">
        <v>22</v>
      </c>
      <c r="D706" s="6" t="s">
        <v>1937</v>
      </c>
      <c r="E706" s="7" t="s">
        <v>487</v>
      </c>
      <c r="F706" s="8" t="n">
        <v>2545.5</v>
      </c>
      <c r="G706" s="9" t="n">
        <v>6.66</v>
      </c>
      <c r="H706" s="8" t="n">
        <v>194585.9</v>
      </c>
      <c r="I706" s="8" t="n">
        <v>16953.05</v>
      </c>
      <c r="J706" s="8" t="n">
        <v>242601.37</v>
      </c>
      <c r="K706" s="8" t="n">
        <v>29440.1</v>
      </c>
      <c r="L706" s="8" t="n">
        <v>205712.78</v>
      </c>
      <c r="M706" s="8" t="n">
        <v>0</v>
      </c>
      <c r="N706" s="8" t="n">
        <v>36888.59</v>
      </c>
    </row>
    <row r="707" customFormat="false" ht="37.3" hidden="false" customHeight="true" outlineLevel="0" collapsed="false">
      <c r="A707" s="6" t="s">
        <v>1938</v>
      </c>
      <c r="B707" s="7" t="s">
        <v>1939</v>
      </c>
      <c r="C707" s="6" t="s">
        <v>22</v>
      </c>
      <c r="D707" s="6" t="s">
        <v>1940</v>
      </c>
      <c r="E707" s="7" t="s">
        <v>487</v>
      </c>
      <c r="F707" s="8" t="n">
        <v>2694.4</v>
      </c>
      <c r="G707" s="9" t="n">
        <v>6.66</v>
      </c>
      <c r="H707" s="8" t="n">
        <v>204921.34</v>
      </c>
      <c r="I707" s="8" t="n">
        <v>17944.71</v>
      </c>
      <c r="J707" s="8" t="n">
        <v>255158.35</v>
      </c>
      <c r="K707" s="8" t="n">
        <v>30713.4</v>
      </c>
      <c r="L707" s="8" t="n">
        <v>201160.84</v>
      </c>
      <c r="M707" s="8" t="n">
        <v>0</v>
      </c>
      <c r="N707" s="8" t="n">
        <v>53997.51</v>
      </c>
    </row>
    <row r="708" customFormat="false" ht="37.3" hidden="false" customHeight="true" outlineLevel="0" collapsed="false">
      <c r="A708" s="6" t="s">
        <v>1941</v>
      </c>
      <c r="B708" s="7" t="s">
        <v>1942</v>
      </c>
      <c r="C708" s="6" t="s">
        <v>22</v>
      </c>
      <c r="D708" s="6" t="s">
        <v>1943</v>
      </c>
      <c r="E708" s="7" t="s">
        <v>487</v>
      </c>
      <c r="F708" s="8" t="n">
        <v>2862.8</v>
      </c>
      <c r="G708" s="9" t="n">
        <v>6.66</v>
      </c>
      <c r="H708" s="8" t="n">
        <v>217854.34</v>
      </c>
      <c r="I708" s="8" t="n">
        <v>19066.23</v>
      </c>
      <c r="J708" s="8" t="n">
        <v>271306.29</v>
      </c>
      <c r="K708" s="8" t="n">
        <v>28895.81</v>
      </c>
      <c r="L708" s="8" t="n">
        <v>197659.31</v>
      </c>
      <c r="M708" s="8" t="n">
        <v>0</v>
      </c>
      <c r="N708" s="8" t="n">
        <v>73646.98</v>
      </c>
    </row>
    <row r="709" customFormat="false" ht="37.3" hidden="false" customHeight="true" outlineLevel="0" collapsed="false">
      <c r="A709" s="6" t="s">
        <v>1944</v>
      </c>
      <c r="B709" s="7" t="s">
        <v>1945</v>
      </c>
      <c r="C709" s="6" t="s">
        <v>22</v>
      </c>
      <c r="D709" s="6" t="s">
        <v>1946</v>
      </c>
      <c r="E709" s="7" t="s">
        <v>487</v>
      </c>
      <c r="F709" s="8" t="n">
        <v>7323.72</v>
      </c>
      <c r="G709" s="9" t="n">
        <v>6.66</v>
      </c>
      <c r="H709" s="8" t="n">
        <v>559816.71</v>
      </c>
      <c r="I709" s="8" t="n">
        <v>48775.95</v>
      </c>
      <c r="J709" s="8" t="n">
        <v>697942.06</v>
      </c>
      <c r="K709" s="8" t="n">
        <v>93365.6</v>
      </c>
      <c r="L709" s="8" t="n">
        <v>466754.25</v>
      </c>
      <c r="M709" s="8" t="n">
        <v>0</v>
      </c>
      <c r="N709" s="8" t="n">
        <v>231187.81</v>
      </c>
    </row>
    <row r="710" customFormat="false" ht="37.3" hidden="false" customHeight="true" outlineLevel="0" collapsed="false">
      <c r="A710" s="6" t="s">
        <v>1947</v>
      </c>
      <c r="B710" s="7" t="s">
        <v>1948</v>
      </c>
      <c r="C710" s="6" t="s">
        <v>22</v>
      </c>
      <c r="D710" s="6" t="s">
        <v>1949</v>
      </c>
      <c r="E710" s="7" t="s">
        <v>487</v>
      </c>
      <c r="F710" s="8" t="n">
        <v>408.8</v>
      </c>
      <c r="G710" s="9" t="n">
        <v>6.66</v>
      </c>
      <c r="H710" s="8" t="n">
        <v>31248.6</v>
      </c>
      <c r="I710" s="8" t="n">
        <v>2722.61</v>
      </c>
      <c r="J710" s="8" t="n">
        <v>39179.37</v>
      </c>
      <c r="K710" s="8" t="n">
        <v>3798.71</v>
      </c>
      <c r="L710" s="8" t="n">
        <v>28051.32</v>
      </c>
      <c r="M710" s="8" t="n">
        <v>0</v>
      </c>
      <c r="N710" s="8" t="n">
        <v>11128.05</v>
      </c>
    </row>
    <row r="711" customFormat="false" ht="37.3" hidden="false" customHeight="true" outlineLevel="0" collapsed="false">
      <c r="A711" s="6" t="s">
        <v>1950</v>
      </c>
      <c r="B711" s="7" t="s">
        <v>1951</v>
      </c>
      <c r="C711" s="6" t="s">
        <v>22</v>
      </c>
      <c r="D711" s="6" t="s">
        <v>1952</v>
      </c>
      <c r="E711" s="7" t="s">
        <v>487</v>
      </c>
      <c r="F711" s="8" t="n">
        <v>406.6</v>
      </c>
      <c r="G711" s="9" t="n">
        <v>6.66</v>
      </c>
      <c r="H711" s="8" t="n">
        <v>31080.48</v>
      </c>
      <c r="I711" s="8" t="n">
        <v>2707.95</v>
      </c>
      <c r="J711" s="8" t="n">
        <v>38748.95</v>
      </c>
      <c r="K711" s="8" t="n">
        <v>6647.63</v>
      </c>
      <c r="L711" s="8" t="n">
        <v>28693.27</v>
      </c>
      <c r="M711" s="8" t="n">
        <v>0</v>
      </c>
      <c r="N711" s="8" t="n">
        <v>10055.68</v>
      </c>
    </row>
    <row r="712" customFormat="false" ht="37.3" hidden="false" customHeight="true" outlineLevel="0" collapsed="false">
      <c r="A712" s="6" t="s">
        <v>1953</v>
      </c>
      <c r="B712" s="7" t="s">
        <v>1954</v>
      </c>
      <c r="C712" s="6" t="s">
        <v>22</v>
      </c>
      <c r="D712" s="6" t="s">
        <v>1955</v>
      </c>
      <c r="E712" s="7" t="s">
        <v>487</v>
      </c>
      <c r="F712" s="8" t="n">
        <v>524.5</v>
      </c>
      <c r="G712" s="9" t="n">
        <v>6.66</v>
      </c>
      <c r="H712" s="8" t="n">
        <v>40092.72</v>
      </c>
      <c r="I712" s="8" t="n">
        <v>3493.15</v>
      </c>
      <c r="J712" s="8" t="n">
        <v>49984.77</v>
      </c>
      <c r="K712" s="8" t="n">
        <v>3761.26</v>
      </c>
      <c r="L712" s="8" t="n">
        <v>29314.89</v>
      </c>
      <c r="M712" s="8" t="n">
        <v>0</v>
      </c>
      <c r="N712" s="8" t="n">
        <v>20669.88</v>
      </c>
    </row>
    <row r="713" customFormat="false" ht="37.3" hidden="false" customHeight="true" outlineLevel="0" collapsed="false">
      <c r="A713" s="6" t="s">
        <v>1956</v>
      </c>
      <c r="B713" s="7" t="s">
        <v>1957</v>
      </c>
      <c r="C713" s="6" t="s">
        <v>22</v>
      </c>
      <c r="D713" s="6" t="s">
        <v>1958</v>
      </c>
      <c r="E713" s="7" t="s">
        <v>487</v>
      </c>
      <c r="F713" s="8" t="n">
        <v>729.3</v>
      </c>
      <c r="G713" s="9" t="n">
        <v>6.66</v>
      </c>
      <c r="H713" s="8" t="n">
        <v>55747.8</v>
      </c>
      <c r="I713" s="8" t="n">
        <v>4857.13</v>
      </c>
      <c r="J713" s="8" t="n">
        <v>69502.39</v>
      </c>
      <c r="K713" s="8" t="n">
        <v>9928.63</v>
      </c>
      <c r="L713" s="8" t="n">
        <v>45832.42</v>
      </c>
      <c r="M713" s="8" t="n">
        <v>0</v>
      </c>
      <c r="N713" s="8" t="n">
        <v>23669.97</v>
      </c>
    </row>
    <row r="714" customFormat="false" ht="37.3" hidden="false" customHeight="true" outlineLevel="0" collapsed="false">
      <c r="A714" s="6" t="s">
        <v>1959</v>
      </c>
      <c r="B714" s="7" t="s">
        <v>1960</v>
      </c>
      <c r="C714" s="6" t="s">
        <v>22</v>
      </c>
      <c r="D714" s="6" t="s">
        <v>1961</v>
      </c>
      <c r="E714" s="7" t="s">
        <v>487</v>
      </c>
      <c r="F714" s="8" t="n">
        <v>505.4</v>
      </c>
      <c r="G714" s="9" t="n">
        <v>6.66</v>
      </c>
      <c r="H714" s="8" t="n">
        <v>38632.8</v>
      </c>
      <c r="I714" s="8" t="n">
        <v>3365.97</v>
      </c>
      <c r="J714" s="8" t="n">
        <v>48164.65</v>
      </c>
      <c r="K714" s="8" t="n">
        <v>6687.09</v>
      </c>
      <c r="L714" s="8" t="n">
        <v>33149.33</v>
      </c>
      <c r="M714" s="8" t="n">
        <v>0</v>
      </c>
      <c r="N714" s="8" t="n">
        <v>15015.32</v>
      </c>
    </row>
    <row r="715" customFormat="false" ht="37.3" hidden="false" customHeight="true" outlineLevel="0" collapsed="false">
      <c r="A715" s="6" t="s">
        <v>1962</v>
      </c>
      <c r="B715" s="7" t="s">
        <v>1963</v>
      </c>
      <c r="C715" s="6" t="s">
        <v>22</v>
      </c>
      <c r="D715" s="6" t="s">
        <v>1964</v>
      </c>
      <c r="E715" s="7" t="s">
        <v>487</v>
      </c>
      <c r="F715" s="8" t="n">
        <v>487.1</v>
      </c>
      <c r="G715" s="9" t="n">
        <v>6.66</v>
      </c>
      <c r="H715" s="8" t="n">
        <v>37247.87</v>
      </c>
      <c r="I715" s="8" t="n">
        <v>3244.1</v>
      </c>
      <c r="J715" s="8" t="n">
        <v>46438.25</v>
      </c>
      <c r="K715" s="8" t="n">
        <v>2672.23</v>
      </c>
      <c r="L715" s="8" t="n">
        <v>35131.82</v>
      </c>
      <c r="M715" s="8" t="n">
        <v>0</v>
      </c>
      <c r="N715" s="8" t="n">
        <v>11306.43</v>
      </c>
    </row>
    <row r="716" customFormat="false" ht="37.3" hidden="false" customHeight="true" outlineLevel="0" collapsed="false">
      <c r="A716" s="6" t="s">
        <v>1965</v>
      </c>
      <c r="B716" s="7" t="s">
        <v>1966</v>
      </c>
      <c r="C716" s="6" t="s">
        <v>22</v>
      </c>
      <c r="D716" s="6" t="s">
        <v>1967</v>
      </c>
      <c r="E716" s="7" t="s">
        <v>487</v>
      </c>
      <c r="F716" s="8" t="n">
        <v>486.7</v>
      </c>
      <c r="G716" s="9" t="n">
        <v>6.66</v>
      </c>
      <c r="H716" s="8" t="n">
        <v>37203.24</v>
      </c>
      <c r="I716" s="8" t="n">
        <v>3241.43</v>
      </c>
      <c r="J716" s="8" t="n">
        <v>46690.51</v>
      </c>
      <c r="K716" s="8" t="n">
        <v>3284.96</v>
      </c>
      <c r="L716" s="8" t="n">
        <v>25521.67</v>
      </c>
      <c r="M716" s="8" t="n">
        <v>0</v>
      </c>
      <c r="N716" s="8" t="n">
        <v>21168.84</v>
      </c>
    </row>
    <row r="717" customFormat="false" ht="37.3" hidden="false" customHeight="true" outlineLevel="0" collapsed="false">
      <c r="A717" s="6" t="s">
        <v>1968</v>
      </c>
      <c r="B717" s="7" t="s">
        <v>1969</v>
      </c>
      <c r="C717" s="6" t="s">
        <v>22</v>
      </c>
      <c r="D717" s="6" t="s">
        <v>1970</v>
      </c>
      <c r="E717" s="7" t="s">
        <v>487</v>
      </c>
      <c r="F717" s="8" t="n">
        <v>1087.5</v>
      </c>
      <c r="G717" s="9" t="n">
        <v>6.66</v>
      </c>
      <c r="H717" s="8" t="n">
        <v>83128.59</v>
      </c>
      <c r="I717" s="8" t="n">
        <v>7242.75</v>
      </c>
      <c r="J717" s="8" t="n">
        <v>103638.84</v>
      </c>
      <c r="K717" s="8" t="n">
        <v>9424.96</v>
      </c>
      <c r="L717" s="8" t="n">
        <v>79035.96</v>
      </c>
      <c r="M717" s="8" t="n">
        <v>0</v>
      </c>
      <c r="N717" s="8" t="n">
        <v>24602.88</v>
      </c>
    </row>
    <row r="718" customFormat="false" ht="37.3" hidden="false" customHeight="true" outlineLevel="0" collapsed="false">
      <c r="A718" s="6" t="s">
        <v>1971</v>
      </c>
      <c r="B718" s="7" t="s">
        <v>1972</v>
      </c>
      <c r="C718" s="6" t="s">
        <v>22</v>
      </c>
      <c r="D718" s="6" t="s">
        <v>1973</v>
      </c>
      <c r="E718" s="7" t="s">
        <v>487</v>
      </c>
      <c r="F718" s="8" t="n">
        <v>3373.1</v>
      </c>
      <c r="G718" s="9" t="n">
        <v>6.66</v>
      </c>
      <c r="H718" s="8" t="n">
        <v>257839.95</v>
      </c>
      <c r="I718" s="8" t="n">
        <v>22464.8</v>
      </c>
      <c r="J718" s="8" t="n">
        <v>321456.57</v>
      </c>
      <c r="K718" s="8" t="n">
        <v>40121.65</v>
      </c>
      <c r="L718" s="8" t="n">
        <v>235274.81</v>
      </c>
      <c r="M718" s="8" t="n">
        <v>0</v>
      </c>
      <c r="N718" s="8" t="n">
        <v>86181.76</v>
      </c>
    </row>
    <row r="719" customFormat="false" ht="37.3" hidden="false" customHeight="true" outlineLevel="0" collapsed="false">
      <c r="A719" s="6" t="s">
        <v>1974</v>
      </c>
      <c r="B719" s="7" t="s">
        <v>1975</v>
      </c>
      <c r="C719" s="6" t="s">
        <v>22</v>
      </c>
      <c r="D719" s="6" t="s">
        <v>1976</v>
      </c>
      <c r="E719" s="7" t="s">
        <v>487</v>
      </c>
      <c r="F719" s="8" t="n">
        <v>641.4</v>
      </c>
      <c r="G719" s="9" t="n">
        <v>6.66</v>
      </c>
      <c r="H719" s="8" t="n">
        <v>49028.88</v>
      </c>
      <c r="I719" s="8" t="n">
        <v>4271.72</v>
      </c>
      <c r="J719" s="8" t="n">
        <v>61125.68</v>
      </c>
      <c r="K719" s="8" t="n">
        <v>12344.53</v>
      </c>
      <c r="L719" s="8" t="n">
        <v>51784.84</v>
      </c>
      <c r="M719" s="8" t="n">
        <v>0</v>
      </c>
      <c r="N719" s="8" t="n">
        <v>9340.84</v>
      </c>
    </row>
    <row r="720" customFormat="false" ht="37.3" hidden="false" customHeight="true" outlineLevel="0" collapsed="false">
      <c r="A720" s="6" t="s">
        <v>1977</v>
      </c>
      <c r="B720" s="7" t="s">
        <v>1978</v>
      </c>
      <c r="C720" s="6" t="s">
        <v>22</v>
      </c>
      <c r="D720" s="6" t="s">
        <v>1979</v>
      </c>
      <c r="E720" s="7" t="s">
        <v>487</v>
      </c>
      <c r="F720" s="8" t="n">
        <v>4403.08</v>
      </c>
      <c r="G720" s="9" t="n">
        <v>6.66</v>
      </c>
      <c r="H720" s="8" t="n">
        <v>336865.84</v>
      </c>
      <c r="I720" s="8" t="n">
        <v>29324.53</v>
      </c>
      <c r="J720" s="8" t="n">
        <v>419959.41</v>
      </c>
      <c r="K720" s="8" t="n">
        <v>53203.03</v>
      </c>
      <c r="L720" s="8" t="n">
        <v>286791.46</v>
      </c>
      <c r="M720" s="8" t="n">
        <v>0</v>
      </c>
      <c r="N720" s="8" t="n">
        <v>133167.95</v>
      </c>
    </row>
    <row r="721" customFormat="false" ht="37.3" hidden="false" customHeight="true" outlineLevel="0" collapsed="false">
      <c r="A721" s="6" t="s">
        <v>1980</v>
      </c>
      <c r="B721" s="7" t="s">
        <v>1981</v>
      </c>
      <c r="C721" s="6" t="s">
        <v>22</v>
      </c>
      <c r="D721" s="6" t="s">
        <v>1982</v>
      </c>
      <c r="E721" s="7" t="s">
        <v>487</v>
      </c>
      <c r="F721" s="8" t="n">
        <v>10781.5</v>
      </c>
      <c r="G721" s="9" t="n">
        <v>6.66</v>
      </c>
      <c r="H721" s="8" t="n">
        <v>824485.3</v>
      </c>
      <c r="I721" s="8" t="n">
        <v>71804.69</v>
      </c>
      <c r="J721" s="8" t="n">
        <v>1027898.64</v>
      </c>
      <c r="K721" s="8" t="n">
        <v>123518.31</v>
      </c>
      <c r="L721" s="8" t="n">
        <v>835705.01</v>
      </c>
      <c r="M721" s="8" t="n">
        <f aca="false">556273.2+3361.93</f>
        <v>559635.13</v>
      </c>
      <c r="N721" s="8" t="n">
        <f aca="false">192193.63+3361.93</f>
        <v>195555.56</v>
      </c>
    </row>
    <row r="722" customFormat="false" ht="37.3" hidden="false" customHeight="true" outlineLevel="0" collapsed="false">
      <c r="A722" s="6" t="s">
        <v>1983</v>
      </c>
      <c r="B722" s="7" t="s">
        <v>1984</v>
      </c>
      <c r="C722" s="6" t="s">
        <v>22</v>
      </c>
      <c r="D722" s="6" t="s">
        <v>1985</v>
      </c>
      <c r="E722" s="7" t="s">
        <v>487</v>
      </c>
      <c r="F722" s="8" t="n">
        <v>667.5</v>
      </c>
      <c r="G722" s="9" t="n">
        <v>6.66</v>
      </c>
      <c r="H722" s="8" t="n">
        <v>51023.87</v>
      </c>
      <c r="I722" s="8" t="n">
        <v>4445.55</v>
      </c>
      <c r="J722" s="8" t="n">
        <v>63612.94</v>
      </c>
      <c r="K722" s="8" t="n">
        <v>4548.79</v>
      </c>
      <c r="L722" s="8" t="n">
        <v>47257.51</v>
      </c>
      <c r="M722" s="8" t="n">
        <v>0</v>
      </c>
      <c r="N722" s="8" t="n">
        <v>16355.43</v>
      </c>
    </row>
    <row r="723" customFormat="false" ht="37.3" hidden="false" customHeight="true" outlineLevel="0" collapsed="false">
      <c r="A723" s="6" t="s">
        <v>1986</v>
      </c>
      <c r="B723" s="7" t="s">
        <v>1987</v>
      </c>
      <c r="C723" s="6" t="s">
        <v>22</v>
      </c>
      <c r="D723" s="6" t="s">
        <v>1988</v>
      </c>
      <c r="E723" s="7" t="s">
        <v>487</v>
      </c>
      <c r="F723" s="8" t="n">
        <v>487.3</v>
      </c>
      <c r="G723" s="9" t="n">
        <v>6.66</v>
      </c>
      <c r="H723" s="8" t="n">
        <v>37249.08</v>
      </c>
      <c r="I723" s="8" t="n">
        <v>3245.42</v>
      </c>
      <c r="J723" s="8" t="n">
        <v>46439.58</v>
      </c>
      <c r="K723" s="8" t="n">
        <v>2305.95</v>
      </c>
      <c r="L723" s="8" t="n">
        <v>15630.33</v>
      </c>
      <c r="M723" s="8" t="n">
        <v>0</v>
      </c>
      <c r="N723" s="8" t="n">
        <v>30809.25</v>
      </c>
    </row>
    <row r="724" customFormat="false" ht="37.3" hidden="false" customHeight="true" outlineLevel="0" collapsed="false">
      <c r="A724" s="6" t="s">
        <v>1989</v>
      </c>
      <c r="B724" s="7" t="s">
        <v>1990</v>
      </c>
      <c r="C724" s="6" t="s">
        <v>22</v>
      </c>
      <c r="D724" s="6" t="s">
        <v>1991</v>
      </c>
      <c r="E724" s="7" t="s">
        <v>487</v>
      </c>
      <c r="F724" s="8" t="n">
        <v>4718.9</v>
      </c>
      <c r="G724" s="9" t="n">
        <v>6.66</v>
      </c>
      <c r="H724" s="8" t="n">
        <v>360713.16</v>
      </c>
      <c r="I724" s="8" t="n">
        <v>31427.95</v>
      </c>
      <c r="J724" s="8" t="n">
        <v>449711.7</v>
      </c>
      <c r="K724" s="8" t="n">
        <v>59781</v>
      </c>
      <c r="L724" s="8" t="n">
        <v>340785.85</v>
      </c>
      <c r="M724" s="8" t="n">
        <v>0</v>
      </c>
      <c r="N724" s="8" t="n">
        <v>108925.85</v>
      </c>
    </row>
    <row r="725" customFormat="false" ht="37.3" hidden="false" customHeight="true" outlineLevel="0" collapsed="false">
      <c r="A725" s="6" t="s">
        <v>1992</v>
      </c>
      <c r="B725" s="7" t="s">
        <v>1993</v>
      </c>
      <c r="C725" s="6" t="s">
        <v>22</v>
      </c>
      <c r="D725" s="6" t="s">
        <v>1994</v>
      </c>
      <c r="E725" s="7" t="s">
        <v>487</v>
      </c>
      <c r="F725" s="8" t="n">
        <v>1643.41</v>
      </c>
      <c r="G725" s="9" t="n">
        <v>6.66</v>
      </c>
      <c r="H725" s="8" t="n">
        <v>125622.6</v>
      </c>
      <c r="I725" s="8" t="n">
        <v>10945.08</v>
      </c>
      <c r="J725" s="8" t="n">
        <v>156617.32</v>
      </c>
      <c r="K725" s="8" t="n">
        <v>20350.62</v>
      </c>
      <c r="L725" s="8" t="n">
        <v>110868.21</v>
      </c>
      <c r="M725" s="8" t="n">
        <v>0</v>
      </c>
      <c r="N725" s="8" t="n">
        <v>45749.11</v>
      </c>
    </row>
    <row r="726" customFormat="false" ht="37.3" hidden="false" customHeight="true" outlineLevel="0" collapsed="false">
      <c r="A726" s="6" t="s">
        <v>1995</v>
      </c>
      <c r="B726" s="7" t="s">
        <v>1996</v>
      </c>
      <c r="C726" s="6" t="s">
        <v>22</v>
      </c>
      <c r="D726" s="6" t="s">
        <v>1997</v>
      </c>
      <c r="E726" s="7" t="s">
        <v>487</v>
      </c>
      <c r="F726" s="8" t="n">
        <v>515.2</v>
      </c>
      <c r="G726" s="9" t="n">
        <v>6.66</v>
      </c>
      <c r="H726" s="8" t="n">
        <v>39381.96</v>
      </c>
      <c r="I726" s="8" t="n">
        <v>3431.22</v>
      </c>
      <c r="J726" s="8" t="n">
        <v>49098.62</v>
      </c>
      <c r="K726" s="8" t="n">
        <v>4215.05</v>
      </c>
      <c r="L726" s="8" t="n">
        <v>27430.21</v>
      </c>
      <c r="M726" s="8" t="n">
        <v>0</v>
      </c>
      <c r="N726" s="8" t="n">
        <v>21668.41</v>
      </c>
    </row>
    <row r="727" customFormat="false" ht="37.3" hidden="false" customHeight="true" outlineLevel="0" collapsed="false">
      <c r="A727" s="6" t="s">
        <v>1998</v>
      </c>
      <c r="B727" s="7" t="s">
        <v>1999</v>
      </c>
      <c r="C727" s="6" t="s">
        <v>22</v>
      </c>
      <c r="D727" s="6" t="s">
        <v>2000</v>
      </c>
      <c r="E727" s="7" t="s">
        <v>487</v>
      </c>
      <c r="F727" s="8" t="n">
        <v>685.8</v>
      </c>
      <c r="G727" s="9" t="n">
        <v>6.66</v>
      </c>
      <c r="H727" s="8" t="n">
        <v>52422.36</v>
      </c>
      <c r="I727" s="8" t="n">
        <v>4567.46</v>
      </c>
      <c r="J727" s="8" t="n">
        <v>65356.6</v>
      </c>
      <c r="K727" s="8" t="n">
        <v>5089.01</v>
      </c>
      <c r="L727" s="8" t="n">
        <v>49170.18</v>
      </c>
      <c r="M727" s="8" t="n">
        <v>0</v>
      </c>
      <c r="N727" s="8" t="n">
        <v>16186.42</v>
      </c>
    </row>
    <row r="728" customFormat="false" ht="37.3" hidden="false" customHeight="true" outlineLevel="0" collapsed="false">
      <c r="A728" s="6" t="s">
        <v>2001</v>
      </c>
      <c r="B728" s="7" t="s">
        <v>2002</v>
      </c>
      <c r="C728" s="6" t="s">
        <v>22</v>
      </c>
      <c r="D728" s="6" t="s">
        <v>2003</v>
      </c>
      <c r="E728" s="7" t="s">
        <v>487</v>
      </c>
      <c r="F728" s="8" t="n">
        <v>4029</v>
      </c>
      <c r="G728" s="9" t="n">
        <v>6.66</v>
      </c>
      <c r="H728" s="8" t="n">
        <v>307977.24</v>
      </c>
      <c r="I728" s="8" t="n">
        <v>26833.15</v>
      </c>
      <c r="J728" s="8" t="n">
        <v>383964.45</v>
      </c>
      <c r="K728" s="8" t="n">
        <v>48434.33</v>
      </c>
      <c r="L728" s="8" t="n">
        <v>329593.33</v>
      </c>
      <c r="M728" s="8" t="n">
        <v>0</v>
      </c>
      <c r="N728" s="8" t="n">
        <v>54371.12</v>
      </c>
    </row>
    <row r="729" customFormat="false" ht="37.3" hidden="false" customHeight="true" outlineLevel="0" collapsed="false">
      <c r="A729" s="6" t="s">
        <v>2004</v>
      </c>
      <c r="B729" s="7" t="s">
        <v>2005</v>
      </c>
      <c r="C729" s="6" t="s">
        <v>22</v>
      </c>
      <c r="D729" s="6" t="s">
        <v>2006</v>
      </c>
      <c r="E729" s="7" t="s">
        <v>487</v>
      </c>
      <c r="F729" s="8" t="n">
        <v>504.2</v>
      </c>
      <c r="G729" s="9" t="n">
        <v>6.66</v>
      </c>
      <c r="H729" s="8" t="n">
        <v>38540.88</v>
      </c>
      <c r="I729" s="8" t="n">
        <v>3357.96</v>
      </c>
      <c r="J729" s="8" t="n">
        <v>48050.08</v>
      </c>
      <c r="K729" s="8" t="n">
        <v>0</v>
      </c>
      <c r="L729" s="8" t="n">
        <v>0</v>
      </c>
      <c r="M729" s="8" t="n">
        <v>0</v>
      </c>
      <c r="N729" s="8" t="n">
        <v>48050.08</v>
      </c>
    </row>
    <row r="730" customFormat="false" ht="37.3" hidden="false" customHeight="true" outlineLevel="0" collapsed="false">
      <c r="A730" s="6" t="s">
        <v>2007</v>
      </c>
      <c r="B730" s="7" t="s">
        <v>2008</v>
      </c>
      <c r="C730" s="6" t="s">
        <v>22</v>
      </c>
      <c r="D730" s="6" t="s">
        <v>2009</v>
      </c>
      <c r="E730" s="7" t="s">
        <v>487</v>
      </c>
      <c r="F730" s="8" t="n">
        <v>568.3</v>
      </c>
      <c r="G730" s="9" t="n">
        <v>6.66</v>
      </c>
      <c r="H730" s="8" t="n">
        <v>43440.84</v>
      </c>
      <c r="I730" s="8" t="n">
        <v>3784.87</v>
      </c>
      <c r="J730" s="8" t="n">
        <v>54159.05</v>
      </c>
      <c r="K730" s="8" t="n">
        <v>3518.68</v>
      </c>
      <c r="L730" s="8" t="n">
        <v>27195.21</v>
      </c>
      <c r="M730" s="8" t="n">
        <v>0</v>
      </c>
      <c r="N730" s="8" t="n">
        <v>26963.84</v>
      </c>
    </row>
    <row r="731" customFormat="false" ht="37.3" hidden="false" customHeight="true" outlineLevel="0" collapsed="false">
      <c r="A731" s="6" t="s">
        <v>2010</v>
      </c>
      <c r="B731" s="7" t="s">
        <v>2011</v>
      </c>
      <c r="C731" s="6" t="s">
        <v>22</v>
      </c>
      <c r="D731" s="6" t="s">
        <v>2012</v>
      </c>
      <c r="E731" s="7" t="s">
        <v>487</v>
      </c>
      <c r="F731" s="8" t="n">
        <v>2876.1</v>
      </c>
      <c r="G731" s="9" t="n">
        <v>6.66</v>
      </c>
      <c r="H731" s="8" t="n">
        <v>219848.64</v>
      </c>
      <c r="I731" s="8" t="n">
        <v>19154.82</v>
      </c>
      <c r="J731" s="8" t="n">
        <v>274091.88</v>
      </c>
      <c r="K731" s="8" t="n">
        <v>22178.22</v>
      </c>
      <c r="L731" s="8" t="n">
        <v>185338.05</v>
      </c>
      <c r="M731" s="8" t="n">
        <v>0</v>
      </c>
      <c r="N731" s="8" t="n">
        <v>88753.83</v>
      </c>
    </row>
    <row r="732" customFormat="false" ht="37.3" hidden="false" customHeight="true" outlineLevel="0" collapsed="false">
      <c r="A732" s="6" t="s">
        <v>2013</v>
      </c>
      <c r="B732" s="7" t="s">
        <v>2014</v>
      </c>
      <c r="C732" s="6" t="s">
        <v>22</v>
      </c>
      <c r="D732" s="6" t="s">
        <v>2015</v>
      </c>
      <c r="E732" s="7" t="s">
        <v>487</v>
      </c>
      <c r="F732" s="8" t="n">
        <v>779.5</v>
      </c>
      <c r="G732" s="9" t="n">
        <v>6.66</v>
      </c>
      <c r="H732" s="8" t="n">
        <v>59584.92</v>
      </c>
      <c r="I732" s="8" t="n">
        <v>5191.47</v>
      </c>
      <c r="J732" s="8" t="n">
        <v>74286.29</v>
      </c>
      <c r="K732" s="8" t="n">
        <v>3722</v>
      </c>
      <c r="L732" s="8" t="n">
        <v>51925.47</v>
      </c>
      <c r="M732" s="8" t="n">
        <v>0</v>
      </c>
      <c r="N732" s="8" t="n">
        <v>22360.82</v>
      </c>
    </row>
    <row r="733" customFormat="false" ht="37.3" hidden="false" customHeight="true" outlineLevel="0" collapsed="false">
      <c r="A733" s="6" t="s">
        <v>2016</v>
      </c>
      <c r="B733" s="7" t="s">
        <v>2017</v>
      </c>
      <c r="C733" s="6" t="s">
        <v>22</v>
      </c>
      <c r="D733" s="6" t="s">
        <v>2018</v>
      </c>
      <c r="E733" s="7" t="s">
        <v>487</v>
      </c>
      <c r="F733" s="8" t="n">
        <v>18094.7</v>
      </c>
      <c r="G733" s="9" t="n">
        <v>6.66</v>
      </c>
      <c r="H733" s="8" t="n">
        <v>1380759.63</v>
      </c>
      <c r="I733" s="8" t="n">
        <v>120301.55</v>
      </c>
      <c r="J733" s="8" t="n">
        <v>1721434.41</v>
      </c>
      <c r="K733" s="8" t="n">
        <v>198249.54</v>
      </c>
      <c r="L733" s="8" t="n">
        <v>1400854.65</v>
      </c>
      <c r="M733" s="8" t="n">
        <v>0</v>
      </c>
      <c r="N733" s="8" t="n">
        <v>320579.76</v>
      </c>
    </row>
    <row r="734" customFormat="false" ht="37.3" hidden="false" customHeight="true" outlineLevel="0" collapsed="false">
      <c r="A734" s="6" t="s">
        <v>2019</v>
      </c>
      <c r="B734" s="7" t="s">
        <v>2020</v>
      </c>
      <c r="C734" s="6" t="s">
        <v>22</v>
      </c>
      <c r="D734" s="6" t="s">
        <v>2021</v>
      </c>
      <c r="E734" s="7" t="s">
        <v>487</v>
      </c>
      <c r="F734" s="8" t="n">
        <v>4403</v>
      </c>
      <c r="G734" s="9" t="n">
        <v>6.66</v>
      </c>
      <c r="H734" s="8" t="n">
        <v>336565.44</v>
      </c>
      <c r="I734" s="8" t="n">
        <v>29323.96</v>
      </c>
      <c r="J734" s="8" t="n">
        <v>419606.08</v>
      </c>
      <c r="K734" s="8" t="n">
        <v>39817.87</v>
      </c>
      <c r="L734" s="8" t="n">
        <v>295660.02</v>
      </c>
      <c r="M734" s="8" t="n">
        <v>0</v>
      </c>
      <c r="N734" s="8" t="n">
        <v>123946.06</v>
      </c>
    </row>
    <row r="735" customFormat="false" ht="37.3" hidden="false" customHeight="true" outlineLevel="0" collapsed="false">
      <c r="A735" s="6" t="s">
        <v>2022</v>
      </c>
      <c r="B735" s="7" t="s">
        <v>2023</v>
      </c>
      <c r="C735" s="6" t="s">
        <v>22</v>
      </c>
      <c r="D735" s="6" t="s">
        <v>2024</v>
      </c>
      <c r="E735" s="7" t="s">
        <v>487</v>
      </c>
      <c r="F735" s="8" t="n">
        <v>5794.8</v>
      </c>
      <c r="G735" s="9" t="n">
        <v>6.66</v>
      </c>
      <c r="H735" s="8" t="n">
        <v>442955.39</v>
      </c>
      <c r="I735" s="8" t="n">
        <v>38593.34</v>
      </c>
      <c r="J735" s="8" t="n">
        <v>552245.47</v>
      </c>
      <c r="K735" s="8" t="n">
        <v>99965.92</v>
      </c>
      <c r="L735" s="8" t="n">
        <v>394119.35</v>
      </c>
      <c r="M735" s="8" t="n">
        <v>0</v>
      </c>
      <c r="N735" s="8" t="n">
        <v>158126.12</v>
      </c>
    </row>
    <row r="736" customFormat="false" ht="37.3" hidden="false" customHeight="true" outlineLevel="0" collapsed="false">
      <c r="A736" s="6" t="s">
        <v>2025</v>
      </c>
      <c r="B736" s="7" t="s">
        <v>2026</v>
      </c>
      <c r="C736" s="6" t="s">
        <v>22</v>
      </c>
      <c r="D736" s="6" t="s">
        <v>2027</v>
      </c>
      <c r="E736" s="7" t="s">
        <v>487</v>
      </c>
      <c r="F736" s="8" t="n">
        <v>1223.9</v>
      </c>
      <c r="G736" s="9" t="n">
        <v>6.66</v>
      </c>
      <c r="H736" s="8" t="n">
        <v>93555.12</v>
      </c>
      <c r="I736" s="8" t="n">
        <v>8151.19</v>
      </c>
      <c r="J736" s="8" t="n">
        <v>116637.91</v>
      </c>
      <c r="K736" s="8" t="n">
        <v>7790.33</v>
      </c>
      <c r="L736" s="8" t="n">
        <v>81035.02</v>
      </c>
      <c r="M736" s="8" t="n">
        <v>0</v>
      </c>
      <c r="N736" s="8" t="n">
        <v>35602.89</v>
      </c>
    </row>
    <row r="737" customFormat="false" ht="37.3" hidden="false" customHeight="true" outlineLevel="0" collapsed="false">
      <c r="A737" s="6" t="s">
        <v>2028</v>
      </c>
      <c r="B737" s="7" t="s">
        <v>2029</v>
      </c>
      <c r="C737" s="6" t="s">
        <v>22</v>
      </c>
      <c r="D737" s="6" t="s">
        <v>2030</v>
      </c>
      <c r="E737" s="7" t="s">
        <v>487</v>
      </c>
      <c r="F737" s="8" t="n">
        <v>3333.8</v>
      </c>
      <c r="G737" s="9" t="n">
        <v>6.66</v>
      </c>
      <c r="H737" s="8" t="n">
        <v>254836.09</v>
      </c>
      <c r="I737" s="8" t="n">
        <v>22203.11</v>
      </c>
      <c r="J737" s="8" t="n">
        <v>317711.66</v>
      </c>
      <c r="K737" s="8" t="n">
        <v>27207.11</v>
      </c>
      <c r="L737" s="8" t="n">
        <v>211647.2</v>
      </c>
      <c r="M737" s="8" t="n">
        <v>0</v>
      </c>
      <c r="N737" s="8" t="n">
        <v>106064.46</v>
      </c>
    </row>
    <row r="738" customFormat="false" ht="37.3" hidden="false" customHeight="true" outlineLevel="0" collapsed="false">
      <c r="A738" s="6" t="s">
        <v>2031</v>
      </c>
      <c r="B738" s="7" t="s">
        <v>2032</v>
      </c>
      <c r="C738" s="6" t="s">
        <v>22</v>
      </c>
      <c r="D738" s="6" t="s">
        <v>2033</v>
      </c>
      <c r="E738" s="7" t="s">
        <v>487</v>
      </c>
      <c r="F738" s="8" t="n">
        <v>3336</v>
      </c>
      <c r="G738" s="9" t="n">
        <v>6.66</v>
      </c>
      <c r="H738" s="8" t="n">
        <v>255003.96</v>
      </c>
      <c r="I738" s="8" t="n">
        <v>22217.72</v>
      </c>
      <c r="J738" s="8" t="n">
        <v>317920.9</v>
      </c>
      <c r="K738" s="8" t="n">
        <v>37969.41</v>
      </c>
      <c r="L738" s="8" t="n">
        <v>247489.72</v>
      </c>
      <c r="M738" s="8" t="n">
        <v>0</v>
      </c>
      <c r="N738" s="8" t="n">
        <v>70431.18</v>
      </c>
    </row>
    <row r="739" customFormat="false" ht="37.3" hidden="false" customHeight="true" outlineLevel="0" collapsed="false">
      <c r="A739" s="6" t="s">
        <v>2034</v>
      </c>
      <c r="B739" s="7" t="s">
        <v>2035</v>
      </c>
      <c r="C739" s="6" t="s">
        <v>22</v>
      </c>
      <c r="D739" s="6" t="s">
        <v>2036</v>
      </c>
      <c r="E739" s="7" t="s">
        <v>487</v>
      </c>
      <c r="F739" s="8" t="n">
        <v>3300.5</v>
      </c>
      <c r="G739" s="9" t="n">
        <v>10.56</v>
      </c>
      <c r="H739" s="8" t="n">
        <v>406754.39</v>
      </c>
      <c r="I739" s="8" t="n">
        <v>34853.43</v>
      </c>
      <c r="J739" s="8" t="n">
        <v>507932.96</v>
      </c>
      <c r="K739" s="8" t="n">
        <v>54282.61</v>
      </c>
      <c r="L739" s="8" t="n">
        <v>323205.84</v>
      </c>
      <c r="M739" s="8" t="n">
        <v>0</v>
      </c>
      <c r="N739" s="8" t="n">
        <v>184727.12</v>
      </c>
    </row>
    <row r="740" customFormat="false" ht="37.3" hidden="false" customHeight="true" outlineLevel="0" collapsed="false">
      <c r="A740" s="6" t="s">
        <v>2037</v>
      </c>
      <c r="B740" s="7" t="s">
        <v>2038</v>
      </c>
      <c r="C740" s="6" t="s">
        <v>22</v>
      </c>
      <c r="D740" s="6" t="s">
        <v>2039</v>
      </c>
      <c r="E740" s="7" t="s">
        <v>487</v>
      </c>
      <c r="F740" s="8" t="n">
        <v>10325.8</v>
      </c>
      <c r="G740" s="9" t="n">
        <v>6.66</v>
      </c>
      <c r="H740" s="8" t="n">
        <v>788904.63</v>
      </c>
      <c r="I740" s="8" t="n">
        <v>68769.79</v>
      </c>
      <c r="J740" s="8" t="n">
        <v>983265.5</v>
      </c>
      <c r="K740" s="8" t="n">
        <v>118052.15</v>
      </c>
      <c r="L740" s="8" t="n">
        <v>637627.99</v>
      </c>
      <c r="M740" s="8" t="n">
        <v>0</v>
      </c>
      <c r="N740" s="8" t="n">
        <v>345637.51</v>
      </c>
    </row>
    <row r="741" customFormat="false" ht="37.3" hidden="false" customHeight="true" outlineLevel="0" collapsed="false">
      <c r="A741" s="6" t="s">
        <v>2040</v>
      </c>
      <c r="B741" s="7" t="s">
        <v>2041</v>
      </c>
      <c r="C741" s="6" t="s">
        <v>22</v>
      </c>
      <c r="D741" s="6" t="s">
        <v>2042</v>
      </c>
      <c r="E741" s="7" t="s">
        <v>487</v>
      </c>
      <c r="F741" s="8" t="n">
        <v>1232.5</v>
      </c>
      <c r="G741" s="9" t="n">
        <v>6.66</v>
      </c>
      <c r="H741" s="8" t="n">
        <v>95581.16</v>
      </c>
      <c r="I741" s="8" t="n">
        <v>8208.43</v>
      </c>
      <c r="J741" s="8" t="n">
        <v>119200.63</v>
      </c>
      <c r="K741" s="8" t="n">
        <v>7524.95</v>
      </c>
      <c r="L741" s="8" t="n">
        <v>48918.56</v>
      </c>
      <c r="M741" s="8" t="n">
        <v>0</v>
      </c>
      <c r="N741" s="8" t="n">
        <v>70282.07</v>
      </c>
    </row>
    <row r="742" customFormat="false" ht="37.3" hidden="false" customHeight="true" outlineLevel="0" collapsed="false">
      <c r="A742" s="6" t="s">
        <v>2043</v>
      </c>
      <c r="B742" s="7" t="s">
        <v>2044</v>
      </c>
      <c r="C742" s="6" t="s">
        <v>22</v>
      </c>
      <c r="D742" s="6" t="s">
        <v>2045</v>
      </c>
      <c r="E742" s="7" t="s">
        <v>487</v>
      </c>
      <c r="F742" s="8" t="n">
        <v>466.34</v>
      </c>
      <c r="G742" s="9" t="n">
        <v>6.66</v>
      </c>
      <c r="H742" s="8" t="n">
        <v>35647.06</v>
      </c>
      <c r="I742" s="8" t="n">
        <v>3105.83</v>
      </c>
      <c r="J742" s="8" t="n">
        <v>44442.23</v>
      </c>
      <c r="K742" s="8" t="n">
        <v>0</v>
      </c>
      <c r="L742" s="8" t="n">
        <v>4177.9</v>
      </c>
      <c r="M742" s="8" t="n">
        <v>0</v>
      </c>
      <c r="N742" s="8" t="n">
        <v>40264.33</v>
      </c>
    </row>
    <row r="743" customFormat="false" ht="37.3" hidden="false" customHeight="true" outlineLevel="0" collapsed="false">
      <c r="A743" s="6" t="s">
        <v>2046</v>
      </c>
      <c r="B743" s="7" t="s">
        <v>2047</v>
      </c>
      <c r="C743" s="6" t="s">
        <v>22</v>
      </c>
      <c r="D743" s="6" t="s">
        <v>2048</v>
      </c>
      <c r="E743" s="7" t="s">
        <v>487</v>
      </c>
      <c r="F743" s="8" t="n">
        <v>576.2</v>
      </c>
      <c r="G743" s="9" t="n">
        <v>6.66</v>
      </c>
      <c r="H743" s="8" t="n">
        <v>44044.56</v>
      </c>
      <c r="I743" s="8" t="n">
        <v>3837.49</v>
      </c>
      <c r="J743" s="8" t="n">
        <v>54911.71</v>
      </c>
      <c r="K743" s="8" t="n">
        <v>3218.11</v>
      </c>
      <c r="L743" s="8" t="n">
        <v>27107.28</v>
      </c>
      <c r="M743" s="8" t="n">
        <v>0</v>
      </c>
      <c r="N743" s="8" t="n">
        <v>27804.43</v>
      </c>
    </row>
    <row r="744" customFormat="false" ht="37.3" hidden="false" customHeight="true" outlineLevel="0" collapsed="false">
      <c r="A744" s="6" t="s">
        <v>2049</v>
      </c>
      <c r="B744" s="7" t="s">
        <v>2050</v>
      </c>
      <c r="C744" s="6" t="s">
        <v>22</v>
      </c>
      <c r="D744" s="6" t="s">
        <v>2051</v>
      </c>
      <c r="E744" s="7" t="s">
        <v>487</v>
      </c>
      <c r="F744" s="8" t="n">
        <v>3375</v>
      </c>
      <c r="G744" s="9" t="n">
        <v>6.66</v>
      </c>
      <c r="H744" s="8" t="n">
        <v>257985.59</v>
      </c>
      <c r="I744" s="8" t="n">
        <v>22477.51</v>
      </c>
      <c r="J744" s="8" t="n">
        <v>321638.1</v>
      </c>
      <c r="K744" s="8" t="n">
        <v>31159.58</v>
      </c>
      <c r="L744" s="8" t="n">
        <v>168319.58</v>
      </c>
      <c r="M744" s="8" t="n">
        <v>0</v>
      </c>
      <c r="N744" s="8" t="n">
        <v>153318.52</v>
      </c>
    </row>
    <row r="745" customFormat="false" ht="37.3" hidden="false" customHeight="true" outlineLevel="0" collapsed="false">
      <c r="A745" s="6" t="s">
        <v>2052</v>
      </c>
      <c r="B745" s="7" t="s">
        <v>2053</v>
      </c>
      <c r="C745" s="6" t="s">
        <v>22</v>
      </c>
      <c r="D745" s="6" t="s">
        <v>2054</v>
      </c>
      <c r="E745" s="7" t="s">
        <v>487</v>
      </c>
      <c r="F745" s="8" t="n">
        <v>7161</v>
      </c>
      <c r="G745" s="9" t="n">
        <v>6.66</v>
      </c>
      <c r="H745" s="8" t="n">
        <v>547387.35</v>
      </c>
      <c r="I745" s="8" t="n">
        <v>47692.2</v>
      </c>
      <c r="J745" s="8" t="n">
        <v>682443.85</v>
      </c>
      <c r="K745" s="8" t="n">
        <v>303110.19</v>
      </c>
      <c r="L745" s="8" t="n">
        <v>404296.48</v>
      </c>
      <c r="M745" s="8" t="n">
        <v>0</v>
      </c>
      <c r="N745" s="8" t="n">
        <v>278147.37</v>
      </c>
    </row>
    <row r="746" customFormat="false" ht="37.3" hidden="false" customHeight="true" outlineLevel="0" collapsed="false">
      <c r="A746" s="6" t="s">
        <v>2055</v>
      </c>
      <c r="B746" s="7" t="s">
        <v>2056</v>
      </c>
      <c r="C746" s="6" t="s">
        <v>22</v>
      </c>
      <c r="D746" s="6" t="s">
        <v>2057</v>
      </c>
      <c r="E746" s="7" t="s">
        <v>487</v>
      </c>
      <c r="F746" s="8" t="n">
        <v>3150.1</v>
      </c>
      <c r="G746" s="9" t="n">
        <v>6.66</v>
      </c>
      <c r="H746" s="8" t="n">
        <v>240801.59</v>
      </c>
      <c r="I746" s="8" t="n">
        <v>20979.66</v>
      </c>
      <c r="J746" s="8" t="n">
        <v>300213.71</v>
      </c>
      <c r="K746" s="8" t="n">
        <v>26676.02</v>
      </c>
      <c r="L746" s="8" t="n">
        <v>190955.88</v>
      </c>
      <c r="M746" s="8" t="n">
        <v>0</v>
      </c>
      <c r="N746" s="8" t="n">
        <v>109257.83</v>
      </c>
    </row>
    <row r="747" customFormat="false" ht="37.3" hidden="false" customHeight="true" outlineLevel="0" collapsed="false">
      <c r="A747" s="6" t="s">
        <v>2058</v>
      </c>
      <c r="B747" s="7" t="s">
        <v>2059</v>
      </c>
      <c r="C747" s="6" t="s">
        <v>22</v>
      </c>
      <c r="D747" s="6" t="s">
        <v>2060</v>
      </c>
      <c r="E747" s="7" t="s">
        <v>487</v>
      </c>
      <c r="F747" s="8" t="n">
        <v>3026</v>
      </c>
      <c r="G747" s="9" t="n">
        <v>6.66</v>
      </c>
      <c r="H747" s="8" t="n">
        <v>231308.01</v>
      </c>
      <c r="I747" s="8" t="n">
        <v>20153.19</v>
      </c>
      <c r="J747" s="8" t="n">
        <v>288378.52</v>
      </c>
      <c r="K747" s="8" t="n">
        <v>26871.09</v>
      </c>
      <c r="L747" s="8" t="n">
        <v>144716.32</v>
      </c>
      <c r="M747" s="8" t="n">
        <v>0</v>
      </c>
      <c r="N747" s="8" t="n">
        <v>143662.2</v>
      </c>
    </row>
    <row r="748" customFormat="false" ht="37.3" hidden="false" customHeight="true" outlineLevel="0" collapsed="false">
      <c r="A748" s="6" t="s">
        <v>2061</v>
      </c>
      <c r="B748" s="7" t="s">
        <v>2062</v>
      </c>
      <c r="C748" s="6" t="s">
        <v>22</v>
      </c>
      <c r="D748" s="6" t="s">
        <v>2063</v>
      </c>
      <c r="E748" s="7" t="s">
        <v>487</v>
      </c>
      <c r="F748" s="8" t="n">
        <v>647.6</v>
      </c>
      <c r="G748" s="9" t="n">
        <v>6.66</v>
      </c>
      <c r="H748" s="8" t="n">
        <v>49502.76</v>
      </c>
      <c r="I748" s="8" t="n">
        <v>4313.02</v>
      </c>
      <c r="J748" s="8" t="n">
        <v>61716.5</v>
      </c>
      <c r="K748" s="8" t="n">
        <v>18897.63</v>
      </c>
      <c r="L748" s="8" t="n">
        <v>26138.28</v>
      </c>
      <c r="M748" s="8" t="n">
        <v>0</v>
      </c>
      <c r="N748" s="8" t="n">
        <v>35578.22</v>
      </c>
    </row>
    <row r="749" customFormat="false" ht="37.3" hidden="false" customHeight="true" outlineLevel="0" collapsed="false">
      <c r="A749" s="6" t="s">
        <v>2064</v>
      </c>
      <c r="B749" s="7" t="s">
        <v>2065</v>
      </c>
      <c r="C749" s="6" t="s">
        <v>22</v>
      </c>
      <c r="D749" s="6" t="s">
        <v>2066</v>
      </c>
      <c r="E749" s="7" t="s">
        <v>487</v>
      </c>
      <c r="F749" s="8" t="n">
        <v>4323.9</v>
      </c>
      <c r="G749" s="9" t="n">
        <v>6.66</v>
      </c>
      <c r="H749" s="8" t="n">
        <v>330519.24</v>
      </c>
      <c r="I749" s="8" t="n">
        <v>28797.2</v>
      </c>
      <c r="J749" s="8" t="n">
        <v>412068.1</v>
      </c>
      <c r="K749" s="8" t="n">
        <v>42257.75</v>
      </c>
      <c r="L749" s="8" t="n">
        <v>170879.35</v>
      </c>
      <c r="M749" s="8" t="n">
        <v>0</v>
      </c>
      <c r="N749" s="8" t="n">
        <v>241188.75</v>
      </c>
    </row>
    <row r="750" customFormat="false" ht="37.3" hidden="false" customHeight="true" outlineLevel="0" collapsed="false">
      <c r="A750" s="6" t="s">
        <v>2067</v>
      </c>
      <c r="B750" s="7" t="s">
        <v>2068</v>
      </c>
      <c r="C750" s="6" t="s">
        <v>22</v>
      </c>
      <c r="D750" s="6" t="s">
        <v>2069</v>
      </c>
      <c r="E750" s="7" t="s">
        <v>487</v>
      </c>
      <c r="F750" s="8" t="n">
        <v>479.6</v>
      </c>
      <c r="G750" s="9" t="n">
        <v>6.66</v>
      </c>
      <c r="H750" s="8" t="n">
        <v>36660.6</v>
      </c>
      <c r="I750" s="8" t="n">
        <v>3194.15</v>
      </c>
      <c r="J750" s="8" t="n">
        <v>45705.93</v>
      </c>
      <c r="K750" s="8" t="n">
        <v>0</v>
      </c>
      <c r="L750" s="8" t="n">
        <v>4148.99</v>
      </c>
      <c r="M750" s="8" t="n">
        <v>0</v>
      </c>
      <c r="N750" s="8" t="n">
        <v>41556.94</v>
      </c>
    </row>
    <row r="751" customFormat="false" ht="37.3" hidden="false" customHeight="true" outlineLevel="0" collapsed="false">
      <c r="A751" s="6" t="s">
        <v>2070</v>
      </c>
      <c r="B751" s="7" t="s">
        <v>2071</v>
      </c>
      <c r="C751" s="6" t="s">
        <v>22</v>
      </c>
      <c r="D751" s="6" t="s">
        <v>2072</v>
      </c>
      <c r="E751" s="7" t="s">
        <v>487</v>
      </c>
      <c r="F751" s="8" t="n">
        <v>1922.9</v>
      </c>
      <c r="G751" s="9" t="n">
        <v>6.66</v>
      </c>
      <c r="H751" s="8" t="n">
        <v>146986.8</v>
      </c>
      <c r="I751" s="8" t="n">
        <v>12806.53</v>
      </c>
      <c r="J751" s="8" t="n">
        <v>183252.83</v>
      </c>
      <c r="K751" s="8" t="n">
        <v>13456.39</v>
      </c>
      <c r="L751" s="8" t="n">
        <v>63300.69</v>
      </c>
      <c r="M751" s="8" t="n">
        <v>0</v>
      </c>
      <c r="N751" s="8" t="n">
        <v>119952.14</v>
      </c>
    </row>
    <row r="752" customFormat="false" ht="37.3" hidden="false" customHeight="true" outlineLevel="0" collapsed="false">
      <c r="A752" s="6" t="s">
        <v>2073</v>
      </c>
      <c r="B752" s="7" t="s">
        <v>2074</v>
      </c>
      <c r="C752" s="6" t="s">
        <v>22</v>
      </c>
      <c r="D752" s="6" t="s">
        <v>2075</v>
      </c>
      <c r="E752" s="7" t="s">
        <v>487</v>
      </c>
      <c r="F752" s="8" t="n">
        <v>3748.1</v>
      </c>
      <c r="G752" s="9" t="n">
        <v>6.66</v>
      </c>
      <c r="H752" s="8" t="n">
        <v>284326.38</v>
      </c>
      <c r="I752" s="8" t="n">
        <v>24772.55</v>
      </c>
      <c r="J752" s="8" t="n">
        <v>354478.31</v>
      </c>
      <c r="K752" s="8" t="n">
        <v>33461.13</v>
      </c>
      <c r="L752" s="8" t="n">
        <v>171253.71</v>
      </c>
      <c r="M752" s="8" t="n">
        <v>0</v>
      </c>
      <c r="N752" s="8" t="n">
        <v>183224.6</v>
      </c>
    </row>
    <row r="753" customFormat="false" ht="37.3" hidden="false" customHeight="true" outlineLevel="0" collapsed="false">
      <c r="A753" s="6" t="s">
        <v>2076</v>
      </c>
      <c r="B753" s="7" t="s">
        <v>2077</v>
      </c>
      <c r="C753" s="6" t="s">
        <v>22</v>
      </c>
      <c r="D753" s="6" t="s">
        <v>2078</v>
      </c>
      <c r="E753" s="7" t="s">
        <v>487</v>
      </c>
      <c r="F753" s="8" t="n">
        <v>4985.5</v>
      </c>
      <c r="G753" s="9" t="n">
        <v>6.66</v>
      </c>
      <c r="H753" s="8" t="n">
        <v>381091.68</v>
      </c>
      <c r="I753" s="8" t="n">
        <v>33203.41</v>
      </c>
      <c r="J753" s="8" t="n">
        <v>475118.23</v>
      </c>
      <c r="K753" s="8" t="n">
        <v>73674.77</v>
      </c>
      <c r="L753" s="8" t="n">
        <v>196091.99</v>
      </c>
      <c r="M753" s="8" t="n">
        <v>0</v>
      </c>
      <c r="N753" s="8" t="n">
        <v>279026.24</v>
      </c>
    </row>
    <row r="754" customFormat="false" ht="37.3" hidden="false" customHeight="true" outlineLevel="0" collapsed="false">
      <c r="A754" s="6" t="s">
        <v>2079</v>
      </c>
      <c r="B754" s="7" t="s">
        <v>2080</v>
      </c>
      <c r="C754" s="6" t="s">
        <v>22</v>
      </c>
      <c r="D754" s="6" t="s">
        <v>2081</v>
      </c>
      <c r="E754" s="7" t="s">
        <v>487</v>
      </c>
      <c r="F754" s="8" t="n">
        <v>5138.4</v>
      </c>
      <c r="G754" s="9" t="n">
        <v>6.66</v>
      </c>
      <c r="H754" s="8" t="n">
        <v>392779.44</v>
      </c>
      <c r="I754" s="8" t="n">
        <v>34221.76</v>
      </c>
      <c r="J754" s="8" t="n">
        <v>489689.7</v>
      </c>
      <c r="K754" s="8" t="n">
        <v>70242.42</v>
      </c>
      <c r="L754" s="8" t="n">
        <v>190258.95</v>
      </c>
      <c r="M754" s="8" t="n">
        <v>0</v>
      </c>
      <c r="N754" s="8" t="n">
        <v>299430.75</v>
      </c>
    </row>
    <row r="755" customFormat="false" ht="37.3" hidden="false" customHeight="true" outlineLevel="0" collapsed="false">
      <c r="A755" s="6" t="s">
        <v>2082</v>
      </c>
      <c r="B755" s="7" t="s">
        <v>2083</v>
      </c>
      <c r="C755" s="6" t="s">
        <v>22</v>
      </c>
      <c r="D755" s="6" t="s">
        <v>2084</v>
      </c>
      <c r="E755" s="7" t="s">
        <v>487</v>
      </c>
      <c r="F755" s="8" t="n">
        <v>1919.7</v>
      </c>
      <c r="G755" s="9" t="n">
        <v>6.66</v>
      </c>
      <c r="H755" s="8" t="n">
        <v>146742.36</v>
      </c>
      <c r="I755" s="8" t="n">
        <v>12785.23</v>
      </c>
      <c r="J755" s="8" t="n">
        <v>182947.99</v>
      </c>
      <c r="K755" s="8" t="n">
        <v>71922.7</v>
      </c>
      <c r="L755" s="8" t="n">
        <v>87235.69</v>
      </c>
      <c r="M755" s="8" t="n">
        <v>0</v>
      </c>
      <c r="N755" s="8" t="n">
        <v>95712.3</v>
      </c>
    </row>
    <row r="756" customFormat="false" ht="37.3" hidden="false" customHeight="true" outlineLevel="0" collapsed="false">
      <c r="A756" s="6" t="s">
        <v>2085</v>
      </c>
      <c r="B756" s="7" t="s">
        <v>2086</v>
      </c>
      <c r="C756" s="6" t="s">
        <v>22</v>
      </c>
      <c r="D756" s="6" t="s">
        <v>2087</v>
      </c>
      <c r="E756" s="7" t="s">
        <v>487</v>
      </c>
      <c r="F756" s="8" t="n">
        <v>3298</v>
      </c>
      <c r="G756" s="9" t="n">
        <v>6.66</v>
      </c>
      <c r="H756" s="8" t="n">
        <v>252099.6</v>
      </c>
      <c r="I756" s="8" t="n">
        <v>21964.71</v>
      </c>
      <c r="J756" s="8" t="n">
        <v>314299.95</v>
      </c>
      <c r="K756" s="8" t="n">
        <v>30601.92</v>
      </c>
      <c r="L756" s="8" t="n">
        <v>103156.64</v>
      </c>
      <c r="M756" s="8" t="n">
        <v>0</v>
      </c>
      <c r="N756" s="8" t="n">
        <v>211143.31</v>
      </c>
    </row>
    <row r="757" customFormat="false" ht="37.3" hidden="false" customHeight="true" outlineLevel="0" collapsed="false">
      <c r="A757" s="6" t="s">
        <v>2088</v>
      </c>
      <c r="B757" s="7" t="s">
        <v>2089</v>
      </c>
      <c r="C757" s="6" t="s">
        <v>22</v>
      </c>
      <c r="D757" s="6" t="s">
        <v>2090</v>
      </c>
      <c r="E757" s="7" t="s">
        <v>487</v>
      </c>
      <c r="F757" s="8" t="n">
        <v>598</v>
      </c>
      <c r="G757" s="9" t="n">
        <v>7</v>
      </c>
      <c r="H757" s="8" t="n">
        <v>47594.8</v>
      </c>
      <c r="I757" s="8" t="n">
        <v>4186</v>
      </c>
      <c r="J757" s="8" t="n">
        <v>59076.4</v>
      </c>
      <c r="K757" s="8" t="n">
        <v>13136.17</v>
      </c>
      <c r="L757" s="8" t="n">
        <v>34312.33</v>
      </c>
      <c r="M757" s="8" t="n">
        <v>0</v>
      </c>
      <c r="N757" s="8" t="n">
        <v>24764.07</v>
      </c>
    </row>
    <row r="758" customFormat="false" ht="37.3" hidden="false" customHeight="true" outlineLevel="0" collapsed="false">
      <c r="A758" s="6" t="s">
        <v>2091</v>
      </c>
      <c r="B758" s="7" t="s">
        <v>2092</v>
      </c>
      <c r="C758" s="6" t="s">
        <v>22</v>
      </c>
      <c r="D758" s="6" t="s">
        <v>2093</v>
      </c>
      <c r="E758" s="7" t="s">
        <v>487</v>
      </c>
      <c r="F758" s="8" t="n">
        <v>6600</v>
      </c>
      <c r="G758" s="9" t="n">
        <v>6.66</v>
      </c>
      <c r="H758" s="8" t="n">
        <v>498175.47</v>
      </c>
      <c r="I758" s="8" t="n">
        <v>43385.02</v>
      </c>
      <c r="J758" s="8" t="n">
        <v>621187.33</v>
      </c>
      <c r="K758" s="8" t="n">
        <v>74349.64</v>
      </c>
      <c r="L758" s="8" t="n">
        <v>225426.3</v>
      </c>
      <c r="M758" s="8" t="n">
        <v>0</v>
      </c>
      <c r="N758" s="8" t="n">
        <v>395761.03</v>
      </c>
    </row>
    <row r="759" customFormat="false" ht="37.3" hidden="false" customHeight="true" outlineLevel="0" collapsed="false">
      <c r="A759" s="6" t="s">
        <v>2094</v>
      </c>
      <c r="B759" s="7" t="s">
        <v>2095</v>
      </c>
      <c r="C759" s="6" t="s">
        <v>22</v>
      </c>
      <c r="D759" s="6" t="s">
        <v>2096</v>
      </c>
      <c r="E759" s="7" t="s">
        <v>487</v>
      </c>
      <c r="F759" s="8" t="n">
        <v>331.9</v>
      </c>
      <c r="G759" s="9" t="n">
        <v>6.66</v>
      </c>
      <c r="H759" s="8" t="n">
        <v>25370.52</v>
      </c>
      <c r="I759" s="8" t="n">
        <v>2210.45</v>
      </c>
      <c r="J759" s="8" t="n">
        <v>31630.15</v>
      </c>
      <c r="K759" s="8" t="n">
        <v>4872.94</v>
      </c>
      <c r="L759" s="8" t="n">
        <v>15812.67</v>
      </c>
      <c r="M759" s="8" t="n">
        <v>0</v>
      </c>
      <c r="N759" s="8" t="n">
        <v>15817.48</v>
      </c>
    </row>
    <row r="760" customFormat="false" ht="13.7" hidden="false" customHeight="true" outlineLevel="0" collapsed="false">
      <c r="A760" s="10" t="s">
        <v>473</v>
      </c>
      <c r="B760" s="10"/>
      <c r="C760" s="10"/>
      <c r="D760" s="10"/>
      <c r="E760" s="10"/>
      <c r="F760" s="11"/>
      <c r="G760" s="12"/>
      <c r="H760" s="11" t="n">
        <v>120603834.62</v>
      </c>
      <c r="I760" s="11" t="n">
        <v>10504985.48</v>
      </c>
      <c r="J760" s="11" t="n">
        <v>150441982.09</v>
      </c>
      <c r="K760" s="11" t="n">
        <v>21974811.23</v>
      </c>
      <c r="L760" s="11" t="n">
        <v>99497774.19</v>
      </c>
      <c r="M760" s="11" t="n">
        <v>2461674.99</v>
      </c>
      <c r="N760" s="11" t="n">
        <f aca="false">SUM(N173:N759)</f>
        <v>51934868.75</v>
      </c>
    </row>
    <row r="761" customFormat="false" ht="13.75" hidden="false" customHeight="true" outlineLevel="0" collapsed="false"/>
    <row r="762" customFormat="false" ht="20.6" hidden="false" customHeight="true" outlineLevel="0" collapsed="false">
      <c r="A762" s="2" t="s">
        <v>2097</v>
      </c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customFormat="false" ht="157.95" hidden="false" customHeight="true" outlineLevel="0" collapsed="false">
      <c r="A763" s="3" t="s">
        <v>2</v>
      </c>
      <c r="B763" s="3" t="s">
        <v>3</v>
      </c>
      <c r="C763" s="3" t="s">
        <v>4</v>
      </c>
      <c r="D763" s="3" t="s">
        <v>5</v>
      </c>
      <c r="E763" s="3" t="s">
        <v>6</v>
      </c>
      <c r="F763" s="3" t="s">
        <v>7</v>
      </c>
      <c r="G763" s="3" t="s">
        <v>8</v>
      </c>
      <c r="H763" s="3" t="s">
        <v>9</v>
      </c>
      <c r="I763" s="3" t="s">
        <v>10</v>
      </c>
      <c r="J763" s="3" t="s">
        <v>11</v>
      </c>
      <c r="K763" s="3" t="s">
        <v>12</v>
      </c>
      <c r="L763" s="3" t="s">
        <v>13</v>
      </c>
      <c r="M763" s="3" t="s">
        <v>14</v>
      </c>
      <c r="N763" s="3" t="s">
        <v>15</v>
      </c>
    </row>
    <row r="764" customFormat="false" ht="13.7" hidden="false" customHeight="true" outlineLevel="0" collapsed="false">
      <c r="A764" s="4" t="s">
        <v>16</v>
      </c>
      <c r="B764" s="4" t="s">
        <v>17</v>
      </c>
      <c r="C764" s="4" t="s">
        <v>18</v>
      </c>
      <c r="D764" s="4" t="s">
        <v>19</v>
      </c>
      <c r="E764" s="4" t="s">
        <v>20</v>
      </c>
      <c r="F764" s="5" t="n">
        <v>6</v>
      </c>
      <c r="G764" s="5" t="n">
        <v>7</v>
      </c>
      <c r="H764" s="5" t="n">
        <v>8</v>
      </c>
      <c r="I764" s="5" t="n">
        <v>9</v>
      </c>
      <c r="J764" s="5" t="n">
        <v>10</v>
      </c>
      <c r="K764" s="5" t="n">
        <v>11</v>
      </c>
      <c r="L764" s="5" t="n">
        <v>12</v>
      </c>
      <c r="M764" s="5" t="n">
        <v>13</v>
      </c>
      <c r="N764" s="5" t="n">
        <v>14</v>
      </c>
    </row>
    <row r="765" customFormat="false" ht="19.45" hidden="false" customHeight="true" outlineLevel="0" collapsed="false">
      <c r="A765" s="6" t="s">
        <v>16</v>
      </c>
      <c r="B765" s="7" t="s">
        <v>2098</v>
      </c>
      <c r="C765" s="6" t="s">
        <v>22</v>
      </c>
      <c r="D765" s="6" t="s">
        <v>2099</v>
      </c>
      <c r="E765" s="7" t="s">
        <v>2097</v>
      </c>
      <c r="F765" s="8" t="n">
        <v>3677.2</v>
      </c>
      <c r="G765" s="9" t="n">
        <v>6.66</v>
      </c>
      <c r="H765" s="8" t="n">
        <v>281085.84</v>
      </c>
      <c r="I765" s="8" t="n">
        <v>24490.21</v>
      </c>
      <c r="J765" s="8" t="n">
        <v>350441.76</v>
      </c>
      <c r="K765" s="8" t="n">
        <v>75121.49</v>
      </c>
      <c r="L765" s="8" t="n">
        <v>147348.56</v>
      </c>
      <c r="M765" s="8" t="n">
        <v>0</v>
      </c>
      <c r="N765" s="8" t="n">
        <v>203093.2</v>
      </c>
    </row>
    <row r="766" customFormat="false" ht="19.5" hidden="false" customHeight="true" outlineLevel="0" collapsed="false">
      <c r="A766" s="6" t="s">
        <v>17</v>
      </c>
      <c r="B766" s="7" t="s">
        <v>2100</v>
      </c>
      <c r="C766" s="6" t="s">
        <v>22</v>
      </c>
      <c r="D766" s="6" t="s">
        <v>2101</v>
      </c>
      <c r="E766" s="7" t="s">
        <v>2097</v>
      </c>
      <c r="F766" s="8" t="n">
        <v>4213.6</v>
      </c>
      <c r="G766" s="9" t="n">
        <v>6.66</v>
      </c>
      <c r="H766" s="8" t="n">
        <v>319292.52</v>
      </c>
      <c r="I766" s="8" t="n">
        <v>27818.97</v>
      </c>
      <c r="J766" s="8" t="n">
        <v>398071.37</v>
      </c>
      <c r="K766" s="8" t="n">
        <v>63954.86</v>
      </c>
      <c r="L766" s="8" t="n">
        <v>151609.73</v>
      </c>
      <c r="M766" s="8" t="n">
        <v>0</v>
      </c>
      <c r="N766" s="8" t="n">
        <v>246461.64</v>
      </c>
    </row>
    <row r="767" customFormat="false" ht="13.7" hidden="false" customHeight="true" outlineLevel="0" collapsed="false">
      <c r="A767" s="10" t="s">
        <v>473</v>
      </c>
      <c r="B767" s="10"/>
      <c r="C767" s="10"/>
      <c r="D767" s="10"/>
      <c r="E767" s="10"/>
      <c r="F767" s="11"/>
      <c r="G767" s="12"/>
      <c r="H767" s="11" t="n">
        <v>600378.36</v>
      </c>
      <c r="I767" s="11" t="n">
        <v>52309.18</v>
      </c>
      <c r="J767" s="11" t="n">
        <v>748513.13</v>
      </c>
      <c r="K767" s="11" t="n">
        <v>139076.35</v>
      </c>
      <c r="L767" s="11" t="n">
        <v>298958.29</v>
      </c>
      <c r="M767" s="11" t="n">
        <v>0</v>
      </c>
      <c r="N767" s="11" t="n">
        <v>449554.84</v>
      </c>
    </row>
    <row r="768" customFormat="false" ht="13.75" hidden="false" customHeight="true" outlineLevel="0" collapsed="false"/>
    <row r="769" customFormat="false" ht="20.6" hidden="false" customHeight="true" outlineLevel="0" collapsed="false">
      <c r="A769" s="2" t="s">
        <v>2102</v>
      </c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customFormat="false" ht="157.95" hidden="false" customHeight="true" outlineLevel="0" collapsed="false">
      <c r="A770" s="3" t="s">
        <v>2</v>
      </c>
      <c r="B770" s="3" t="s">
        <v>3</v>
      </c>
      <c r="C770" s="3" t="s">
        <v>4</v>
      </c>
      <c r="D770" s="3" t="s">
        <v>5</v>
      </c>
      <c r="E770" s="3" t="s">
        <v>6</v>
      </c>
      <c r="F770" s="3" t="s">
        <v>7</v>
      </c>
      <c r="G770" s="3" t="s">
        <v>8</v>
      </c>
      <c r="H770" s="3" t="s">
        <v>9</v>
      </c>
      <c r="I770" s="3" t="s">
        <v>10</v>
      </c>
      <c r="J770" s="3" t="s">
        <v>11</v>
      </c>
      <c r="K770" s="3" t="s">
        <v>12</v>
      </c>
      <c r="L770" s="3" t="s">
        <v>13</v>
      </c>
      <c r="M770" s="3" t="s">
        <v>14</v>
      </c>
      <c r="N770" s="3" t="s">
        <v>15</v>
      </c>
    </row>
    <row r="771" customFormat="false" ht="13.7" hidden="false" customHeight="true" outlineLevel="0" collapsed="false">
      <c r="A771" s="4" t="s">
        <v>16</v>
      </c>
      <c r="B771" s="4" t="s">
        <v>17</v>
      </c>
      <c r="C771" s="4" t="s">
        <v>18</v>
      </c>
      <c r="D771" s="4" t="s">
        <v>19</v>
      </c>
      <c r="E771" s="4" t="s">
        <v>20</v>
      </c>
      <c r="F771" s="5" t="n">
        <v>6</v>
      </c>
      <c r="G771" s="5" t="n">
        <v>7</v>
      </c>
      <c r="H771" s="5" t="n">
        <v>8</v>
      </c>
      <c r="I771" s="5" t="n">
        <v>9</v>
      </c>
      <c r="J771" s="5" t="n">
        <v>10</v>
      </c>
      <c r="K771" s="5" t="n">
        <v>11</v>
      </c>
      <c r="L771" s="5" t="n">
        <v>12</v>
      </c>
      <c r="M771" s="5" t="n">
        <v>13</v>
      </c>
      <c r="N771" s="5" t="n">
        <v>14</v>
      </c>
    </row>
    <row r="772" customFormat="false" ht="37.3" hidden="false" customHeight="true" outlineLevel="0" collapsed="false">
      <c r="A772" s="6" t="s">
        <v>16</v>
      </c>
      <c r="B772" s="7" t="s">
        <v>2103</v>
      </c>
      <c r="C772" s="6" t="s">
        <v>22</v>
      </c>
      <c r="D772" s="6" t="s">
        <v>2104</v>
      </c>
      <c r="E772" s="7" t="s">
        <v>2102</v>
      </c>
      <c r="F772" s="8" t="n">
        <v>613.5</v>
      </c>
      <c r="G772" s="9" t="n">
        <v>7</v>
      </c>
      <c r="H772" s="8" t="n">
        <v>51534.24</v>
      </c>
      <c r="I772" s="8" t="n">
        <v>4294.53</v>
      </c>
      <c r="J772" s="8" t="n">
        <v>64417.87</v>
      </c>
      <c r="K772" s="8" t="n">
        <v>8815.6</v>
      </c>
      <c r="L772" s="8" t="n">
        <v>60688.96</v>
      </c>
      <c r="M772" s="8" t="n">
        <v>0</v>
      </c>
      <c r="N772" s="8" t="n">
        <v>3728.91</v>
      </c>
    </row>
    <row r="773" customFormat="false" ht="37.3" hidden="false" customHeight="true" outlineLevel="0" collapsed="false">
      <c r="A773" s="6" t="s">
        <v>17</v>
      </c>
      <c r="B773" s="7" t="s">
        <v>2105</v>
      </c>
      <c r="C773" s="6" t="s">
        <v>22</v>
      </c>
      <c r="D773" s="6" t="s">
        <v>2106</v>
      </c>
      <c r="E773" s="7" t="s">
        <v>2102</v>
      </c>
      <c r="F773" s="8" t="n">
        <v>496.9</v>
      </c>
      <c r="G773" s="9" t="n">
        <v>6.66</v>
      </c>
      <c r="H773" s="8" t="n">
        <v>37983.26</v>
      </c>
      <c r="I773" s="8" t="n">
        <v>3309.36</v>
      </c>
      <c r="J773" s="8" t="n">
        <v>47354.8</v>
      </c>
      <c r="K773" s="8" t="n">
        <v>6527.22</v>
      </c>
      <c r="L773" s="8" t="n">
        <v>41612.13</v>
      </c>
      <c r="M773" s="8" t="n">
        <v>0</v>
      </c>
      <c r="N773" s="8" t="n">
        <v>5742.67</v>
      </c>
    </row>
    <row r="774" customFormat="false" ht="37.3" hidden="false" customHeight="true" outlineLevel="0" collapsed="false">
      <c r="A774" s="6" t="s">
        <v>18</v>
      </c>
      <c r="B774" s="7" t="s">
        <v>2107</v>
      </c>
      <c r="C774" s="6" t="s">
        <v>22</v>
      </c>
      <c r="D774" s="6" t="s">
        <v>2108</v>
      </c>
      <c r="E774" s="7" t="s">
        <v>2102</v>
      </c>
      <c r="F774" s="8" t="n">
        <v>3298.6</v>
      </c>
      <c r="G774" s="9" t="n">
        <v>6.66</v>
      </c>
      <c r="H774" s="8" t="n">
        <v>252144.83</v>
      </c>
      <c r="I774" s="8" t="n">
        <v>21968.68</v>
      </c>
      <c r="J774" s="8" t="n">
        <v>314356.49</v>
      </c>
      <c r="K774" s="8" t="n">
        <v>46775.61</v>
      </c>
      <c r="L774" s="8" t="n">
        <v>195367.09</v>
      </c>
      <c r="M774" s="8" t="n">
        <v>0</v>
      </c>
      <c r="N774" s="8" t="n">
        <v>118989.4</v>
      </c>
    </row>
    <row r="775" customFormat="false" ht="37.3" hidden="false" customHeight="true" outlineLevel="0" collapsed="false">
      <c r="A775" s="6" t="s">
        <v>19</v>
      </c>
      <c r="B775" s="7" t="s">
        <v>2109</v>
      </c>
      <c r="C775" s="6" t="s">
        <v>22</v>
      </c>
      <c r="D775" s="6" t="s">
        <v>2110</v>
      </c>
      <c r="E775" s="7" t="s">
        <v>2102</v>
      </c>
      <c r="F775" s="8" t="n">
        <v>6107.5</v>
      </c>
      <c r="G775" s="9" t="n">
        <v>6.66</v>
      </c>
      <c r="H775" s="8" t="n">
        <v>465803.04</v>
      </c>
      <c r="I775" s="8" t="n">
        <v>40584.07</v>
      </c>
      <c r="J775" s="8" t="n">
        <v>580730.48</v>
      </c>
      <c r="K775" s="8" t="n">
        <v>69765.38</v>
      </c>
      <c r="L775" s="8" t="n">
        <v>480718.12</v>
      </c>
      <c r="M775" s="8" t="n">
        <v>0</v>
      </c>
      <c r="N775" s="8" t="n">
        <v>100012.36</v>
      </c>
    </row>
    <row r="776" customFormat="false" ht="37.3" hidden="false" customHeight="true" outlineLevel="0" collapsed="false">
      <c r="A776" s="6" t="s">
        <v>20</v>
      </c>
      <c r="B776" s="7" t="s">
        <v>2111</v>
      </c>
      <c r="C776" s="6" t="s">
        <v>22</v>
      </c>
      <c r="D776" s="6" t="s">
        <v>2112</v>
      </c>
      <c r="E776" s="7" t="s">
        <v>2102</v>
      </c>
      <c r="F776" s="8" t="n">
        <v>5818.7</v>
      </c>
      <c r="G776" s="9" t="n">
        <v>6.66</v>
      </c>
      <c r="H776" s="8" t="n">
        <v>444782.39</v>
      </c>
      <c r="I776" s="8" t="n">
        <v>38752.51</v>
      </c>
      <c r="J776" s="8" t="n">
        <v>554523.1</v>
      </c>
      <c r="K776" s="8" t="n">
        <v>57724.21</v>
      </c>
      <c r="L776" s="8" t="n">
        <v>434607.21</v>
      </c>
      <c r="M776" s="8" t="n">
        <v>0</v>
      </c>
      <c r="N776" s="8" t="n">
        <v>119915.89</v>
      </c>
    </row>
    <row r="777" customFormat="false" ht="37.3" hidden="false" customHeight="true" outlineLevel="0" collapsed="false">
      <c r="A777" s="6" t="s">
        <v>32</v>
      </c>
      <c r="B777" s="7" t="s">
        <v>2113</v>
      </c>
      <c r="C777" s="6" t="s">
        <v>22</v>
      </c>
      <c r="D777" s="6" t="s">
        <v>2114</v>
      </c>
      <c r="E777" s="7" t="s">
        <v>2102</v>
      </c>
      <c r="F777" s="8" t="n">
        <v>10761.34</v>
      </c>
      <c r="G777" s="9" t="n">
        <v>6.66</v>
      </c>
      <c r="H777" s="8" t="n">
        <v>822073.35</v>
      </c>
      <c r="I777" s="8" t="n">
        <v>71670.57</v>
      </c>
      <c r="J777" s="8" t="n">
        <v>1024091.68</v>
      </c>
      <c r="K777" s="8" t="n">
        <v>93414.37</v>
      </c>
      <c r="L777" s="8" t="n">
        <v>698027.98</v>
      </c>
      <c r="M777" s="8" t="n">
        <v>0</v>
      </c>
      <c r="N777" s="8" t="n">
        <v>326063.7</v>
      </c>
    </row>
    <row r="778" customFormat="false" ht="37.3" hidden="false" customHeight="true" outlineLevel="0" collapsed="false">
      <c r="A778" s="6" t="s">
        <v>35</v>
      </c>
      <c r="B778" s="7" t="s">
        <v>2115</v>
      </c>
      <c r="C778" s="6" t="s">
        <v>22</v>
      </c>
      <c r="D778" s="6" t="s">
        <v>2116</v>
      </c>
      <c r="E778" s="7" t="s">
        <v>2102</v>
      </c>
      <c r="F778" s="8" t="n">
        <v>1029.5</v>
      </c>
      <c r="G778" s="9" t="n">
        <v>6.66</v>
      </c>
      <c r="H778" s="8" t="n">
        <v>78694.92</v>
      </c>
      <c r="I778" s="8" t="n">
        <v>6856.48</v>
      </c>
      <c r="J778" s="8" t="n">
        <v>98111.3</v>
      </c>
      <c r="K778" s="8" t="n">
        <v>3212.39</v>
      </c>
      <c r="L778" s="8" t="n">
        <v>16347.37</v>
      </c>
      <c r="M778" s="8" t="n">
        <v>0</v>
      </c>
      <c r="N778" s="8" t="n">
        <v>81763.93</v>
      </c>
    </row>
    <row r="779" customFormat="false" ht="37.3" hidden="false" customHeight="true" outlineLevel="0" collapsed="false">
      <c r="A779" s="6" t="s">
        <v>38</v>
      </c>
      <c r="B779" s="7" t="s">
        <v>2117</v>
      </c>
      <c r="C779" s="6" t="s">
        <v>22</v>
      </c>
      <c r="D779" s="6" t="s">
        <v>2118</v>
      </c>
      <c r="E779" s="7" t="s">
        <v>2102</v>
      </c>
      <c r="F779" s="8" t="n">
        <v>1937.3</v>
      </c>
      <c r="G779" s="9" t="n">
        <v>6.66</v>
      </c>
      <c r="H779" s="8" t="n">
        <v>148087.44</v>
      </c>
      <c r="I779" s="8" t="n">
        <v>12902.39</v>
      </c>
      <c r="J779" s="8" t="n">
        <v>184624.89</v>
      </c>
      <c r="K779" s="8" t="n">
        <v>19351.76</v>
      </c>
      <c r="L779" s="8" t="n">
        <v>80352.52</v>
      </c>
      <c r="M779" s="8" t="n">
        <v>18793.17</v>
      </c>
      <c r="N779" s="8" t="n">
        <f aca="false">104272.37+18793.17</f>
        <v>123065.54</v>
      </c>
    </row>
    <row r="780" customFormat="false" ht="37.3" hidden="false" customHeight="true" outlineLevel="0" collapsed="false">
      <c r="A780" s="6" t="s">
        <v>41</v>
      </c>
      <c r="B780" s="7" t="s">
        <v>2119</v>
      </c>
      <c r="C780" s="6" t="s">
        <v>22</v>
      </c>
      <c r="D780" s="6" t="s">
        <v>2120</v>
      </c>
      <c r="E780" s="7" t="s">
        <v>2102</v>
      </c>
      <c r="F780" s="8" t="n">
        <v>4490.9</v>
      </c>
      <c r="G780" s="9" t="n">
        <v>6.66</v>
      </c>
      <c r="H780" s="8" t="n">
        <v>342671.65</v>
      </c>
      <c r="I780" s="8" t="n">
        <v>29909.3</v>
      </c>
      <c r="J780" s="8" t="n">
        <v>427034.55</v>
      </c>
      <c r="K780" s="8" t="n">
        <v>46901.59</v>
      </c>
      <c r="L780" s="8" t="n">
        <v>206714.37</v>
      </c>
      <c r="M780" s="8" t="n">
        <v>0</v>
      </c>
      <c r="N780" s="8" t="n">
        <v>220320.18</v>
      </c>
    </row>
    <row r="781" customFormat="false" ht="37.3" hidden="false" customHeight="true" outlineLevel="0" collapsed="false">
      <c r="A781" s="6" t="s">
        <v>44</v>
      </c>
      <c r="B781" s="7" t="s">
        <v>2121</v>
      </c>
      <c r="C781" s="6" t="s">
        <v>22</v>
      </c>
      <c r="D781" s="6" t="s">
        <v>2122</v>
      </c>
      <c r="E781" s="7" t="s">
        <v>2102</v>
      </c>
      <c r="F781" s="8" t="n">
        <v>632.8</v>
      </c>
      <c r="G781" s="9" t="n">
        <v>6.66</v>
      </c>
      <c r="H781" s="8" t="n">
        <v>48371.4</v>
      </c>
      <c r="I781" s="8" t="n">
        <v>4214.45</v>
      </c>
      <c r="J781" s="8" t="n">
        <v>60306.01</v>
      </c>
      <c r="K781" s="8" t="n">
        <v>4980.28</v>
      </c>
      <c r="L781" s="8" t="n">
        <v>48653.79</v>
      </c>
      <c r="M781" s="8" t="n">
        <v>0</v>
      </c>
      <c r="N781" s="8" t="n">
        <v>11652.22</v>
      </c>
    </row>
    <row r="782" customFormat="false" ht="37.3" hidden="false" customHeight="true" outlineLevel="0" collapsed="false">
      <c r="A782" s="6" t="s">
        <v>47</v>
      </c>
      <c r="B782" s="7" t="s">
        <v>2123</v>
      </c>
      <c r="C782" s="6" t="s">
        <v>22</v>
      </c>
      <c r="D782" s="6" t="s">
        <v>2124</v>
      </c>
      <c r="E782" s="7" t="s">
        <v>2102</v>
      </c>
      <c r="F782" s="8" t="n">
        <v>3240.86</v>
      </c>
      <c r="G782" s="9" t="n">
        <v>6.66</v>
      </c>
      <c r="H782" s="8" t="n">
        <v>247731.96</v>
      </c>
      <c r="I782" s="8" t="n">
        <v>21584.09</v>
      </c>
      <c r="J782" s="8" t="n">
        <v>308854.57</v>
      </c>
      <c r="K782" s="8" t="n">
        <v>35242.01</v>
      </c>
      <c r="L782" s="8" t="n">
        <v>238117.9</v>
      </c>
      <c r="M782" s="8" t="n">
        <v>0</v>
      </c>
      <c r="N782" s="8" t="n">
        <v>70736.67</v>
      </c>
    </row>
    <row r="783" customFormat="false" ht="37.3" hidden="false" customHeight="true" outlineLevel="0" collapsed="false">
      <c r="A783" s="6" t="s">
        <v>50</v>
      </c>
      <c r="B783" s="7" t="s">
        <v>2125</v>
      </c>
      <c r="C783" s="6" t="s">
        <v>22</v>
      </c>
      <c r="D783" s="6" t="s">
        <v>2126</v>
      </c>
      <c r="E783" s="7" t="s">
        <v>2102</v>
      </c>
      <c r="F783" s="8" t="n">
        <v>8308</v>
      </c>
      <c r="G783" s="9" t="n">
        <v>6.66</v>
      </c>
      <c r="H783" s="8" t="n">
        <v>634896.63</v>
      </c>
      <c r="I783" s="8" t="n">
        <v>55331.35</v>
      </c>
      <c r="J783" s="8" t="n">
        <v>791448.1</v>
      </c>
      <c r="K783" s="8" t="n">
        <v>108678.8</v>
      </c>
      <c r="L783" s="8" t="n">
        <v>655338.66</v>
      </c>
      <c r="M783" s="8" t="n">
        <v>0</v>
      </c>
      <c r="N783" s="8" t="n">
        <v>136109.44</v>
      </c>
    </row>
    <row r="784" customFormat="false" ht="37.3" hidden="false" customHeight="true" outlineLevel="0" collapsed="false">
      <c r="A784" s="6" t="s">
        <v>53</v>
      </c>
      <c r="B784" s="7" t="s">
        <v>2127</v>
      </c>
      <c r="C784" s="6" t="s">
        <v>22</v>
      </c>
      <c r="D784" s="6" t="s">
        <v>2128</v>
      </c>
      <c r="E784" s="7" t="s">
        <v>2102</v>
      </c>
      <c r="F784" s="8" t="n">
        <v>1461.8</v>
      </c>
      <c r="G784" s="9" t="n">
        <v>6.66</v>
      </c>
      <c r="H784" s="8" t="n">
        <v>111740.16</v>
      </c>
      <c r="I784" s="8" t="n">
        <v>9735.6</v>
      </c>
      <c r="J784" s="8" t="n">
        <v>139309.78</v>
      </c>
      <c r="K784" s="8" t="n">
        <v>28481.19</v>
      </c>
      <c r="L784" s="8" t="n">
        <v>116120.63</v>
      </c>
      <c r="M784" s="8" t="n">
        <v>0</v>
      </c>
      <c r="N784" s="8" t="n">
        <v>23189.15</v>
      </c>
    </row>
    <row r="785" customFormat="false" ht="37.3" hidden="false" customHeight="true" outlineLevel="0" collapsed="false">
      <c r="A785" s="6" t="s">
        <v>56</v>
      </c>
      <c r="B785" s="7" t="s">
        <v>2129</v>
      </c>
      <c r="C785" s="6" t="s">
        <v>22</v>
      </c>
      <c r="D785" s="6" t="s">
        <v>2130</v>
      </c>
      <c r="E785" s="7" t="s">
        <v>2102</v>
      </c>
      <c r="F785" s="8" t="n">
        <v>4492</v>
      </c>
      <c r="G785" s="9" t="n">
        <v>6.66</v>
      </c>
      <c r="H785" s="8" t="n">
        <v>343368.96</v>
      </c>
      <c r="I785" s="8" t="n">
        <v>29916.74</v>
      </c>
      <c r="J785" s="8" t="n">
        <v>428088.18</v>
      </c>
      <c r="K785" s="8" t="n">
        <v>36350.41</v>
      </c>
      <c r="L785" s="8" t="n">
        <v>323332.5</v>
      </c>
      <c r="M785" s="8" t="n">
        <v>0</v>
      </c>
      <c r="N785" s="8" t="n">
        <v>104755.68</v>
      </c>
    </row>
    <row r="786" customFormat="false" ht="37.3" hidden="false" customHeight="true" outlineLevel="0" collapsed="false">
      <c r="A786" s="6" t="s">
        <v>59</v>
      </c>
      <c r="B786" s="7" t="s">
        <v>2131</v>
      </c>
      <c r="C786" s="6" t="s">
        <v>22</v>
      </c>
      <c r="D786" s="6" t="s">
        <v>2132</v>
      </c>
      <c r="E786" s="7" t="s">
        <v>2102</v>
      </c>
      <c r="F786" s="8" t="n">
        <v>4530.5</v>
      </c>
      <c r="G786" s="9" t="n">
        <v>6.66</v>
      </c>
      <c r="H786" s="8" t="n">
        <v>346311.28</v>
      </c>
      <c r="I786" s="8" t="n">
        <v>30173.11</v>
      </c>
      <c r="J786" s="8" t="n">
        <v>431756.67</v>
      </c>
      <c r="K786" s="8" t="n">
        <v>51807.72</v>
      </c>
      <c r="L786" s="8" t="n">
        <v>352444.69</v>
      </c>
      <c r="M786" s="8" t="n">
        <v>0</v>
      </c>
      <c r="N786" s="8" t="n">
        <v>79311.98</v>
      </c>
    </row>
    <row r="787" customFormat="false" ht="37.3" hidden="false" customHeight="true" outlineLevel="0" collapsed="false">
      <c r="A787" s="6" t="s">
        <v>62</v>
      </c>
      <c r="B787" s="7" t="s">
        <v>2133</v>
      </c>
      <c r="C787" s="6" t="s">
        <v>22</v>
      </c>
      <c r="D787" s="6" t="s">
        <v>2134</v>
      </c>
      <c r="E787" s="7" t="s">
        <v>2102</v>
      </c>
      <c r="F787" s="8" t="n">
        <v>403.9</v>
      </c>
      <c r="G787" s="9" t="n">
        <v>6.66</v>
      </c>
      <c r="H787" s="8" t="n">
        <v>30874.08</v>
      </c>
      <c r="I787" s="8" t="n">
        <v>2689.98</v>
      </c>
      <c r="J787" s="8" t="n">
        <v>38491.66</v>
      </c>
      <c r="K787" s="8" t="n">
        <v>2762.06</v>
      </c>
      <c r="L787" s="8" t="n">
        <v>22569.97</v>
      </c>
      <c r="M787" s="8" t="n">
        <v>0</v>
      </c>
      <c r="N787" s="8" t="n">
        <v>15921.69</v>
      </c>
    </row>
    <row r="788" customFormat="false" ht="37.3" hidden="false" customHeight="true" outlineLevel="0" collapsed="false">
      <c r="A788" s="6" t="s">
        <v>65</v>
      </c>
      <c r="B788" s="7" t="s">
        <v>2135</v>
      </c>
      <c r="C788" s="6" t="s">
        <v>22</v>
      </c>
      <c r="D788" s="6" t="s">
        <v>2136</v>
      </c>
      <c r="E788" s="7" t="s">
        <v>2102</v>
      </c>
      <c r="F788" s="8" t="n">
        <v>7315.8</v>
      </c>
      <c r="G788" s="9" t="n">
        <v>6.66</v>
      </c>
      <c r="H788" s="8" t="n">
        <v>557533.31</v>
      </c>
      <c r="I788" s="8" t="n">
        <v>48576.16</v>
      </c>
      <c r="J788" s="8" t="n">
        <v>695093.16</v>
      </c>
      <c r="K788" s="8" t="n">
        <v>95379</v>
      </c>
      <c r="L788" s="8" t="n">
        <v>281374.34</v>
      </c>
      <c r="M788" s="8" t="n">
        <v>0</v>
      </c>
      <c r="N788" s="8" t="n">
        <v>413718.82</v>
      </c>
    </row>
    <row r="789" customFormat="false" ht="37.3" hidden="false" customHeight="true" outlineLevel="0" collapsed="false">
      <c r="A789" s="6" t="s">
        <v>68</v>
      </c>
      <c r="B789" s="7" t="s">
        <v>2137</v>
      </c>
      <c r="C789" s="6" t="s">
        <v>22</v>
      </c>
      <c r="D789" s="6" t="s">
        <v>2138</v>
      </c>
      <c r="E789" s="7" t="s">
        <v>2102</v>
      </c>
      <c r="F789" s="8" t="n">
        <v>5806.73</v>
      </c>
      <c r="G789" s="9" t="n">
        <v>6.66</v>
      </c>
      <c r="H789" s="8" t="n">
        <v>443867.04</v>
      </c>
      <c r="I789" s="8" t="n">
        <v>38672.82</v>
      </c>
      <c r="J789" s="8" t="n">
        <v>553387.9</v>
      </c>
      <c r="K789" s="8" t="n">
        <v>54535.72</v>
      </c>
      <c r="L789" s="8" t="n">
        <v>182250.57</v>
      </c>
      <c r="M789" s="8" t="n">
        <v>0</v>
      </c>
      <c r="N789" s="8" t="n">
        <v>371137.33</v>
      </c>
    </row>
    <row r="790" customFormat="false" ht="37.3" hidden="false" customHeight="true" outlineLevel="0" collapsed="false">
      <c r="A790" s="6" t="s">
        <v>71</v>
      </c>
      <c r="B790" s="7" t="s">
        <v>2139</v>
      </c>
      <c r="C790" s="6" t="s">
        <v>22</v>
      </c>
      <c r="D790" s="6" t="s">
        <v>2140</v>
      </c>
      <c r="E790" s="7" t="s">
        <v>2102</v>
      </c>
      <c r="F790" s="8" t="n">
        <v>7666.8</v>
      </c>
      <c r="G790" s="9" t="n">
        <v>6.66</v>
      </c>
      <c r="H790" s="8" t="n">
        <v>582881.16</v>
      </c>
      <c r="I790" s="8" t="n">
        <v>50784.68</v>
      </c>
      <c r="J790" s="8" t="n">
        <v>726695</v>
      </c>
      <c r="K790" s="8" t="n">
        <v>108085.3</v>
      </c>
      <c r="L790" s="8" t="n">
        <v>463670.85</v>
      </c>
      <c r="M790" s="8" t="n">
        <v>0</v>
      </c>
      <c r="N790" s="8" t="n">
        <v>263024.15</v>
      </c>
    </row>
    <row r="791" customFormat="false" ht="37.3" hidden="false" customHeight="true" outlineLevel="0" collapsed="false">
      <c r="A791" s="6" t="s">
        <v>74</v>
      </c>
      <c r="B791" s="7" t="s">
        <v>2141</v>
      </c>
      <c r="C791" s="6" t="s">
        <v>22</v>
      </c>
      <c r="D791" s="6" t="s">
        <v>2142</v>
      </c>
      <c r="E791" s="7" t="s">
        <v>2102</v>
      </c>
      <c r="F791" s="8" t="n">
        <v>2682.6</v>
      </c>
      <c r="G791" s="9" t="n">
        <v>6.66</v>
      </c>
      <c r="H791" s="8" t="n">
        <v>205058.16</v>
      </c>
      <c r="I791" s="8" t="n">
        <v>17866.13</v>
      </c>
      <c r="J791" s="8" t="n">
        <v>255652.01</v>
      </c>
      <c r="K791" s="8" t="n">
        <v>37483.35</v>
      </c>
      <c r="L791" s="8" t="n">
        <v>88015.07</v>
      </c>
      <c r="M791" s="8" t="n">
        <v>2799.74</v>
      </c>
      <c r="N791" s="8" t="n">
        <f aca="false">167636.94+2799.74</f>
        <v>170436.68</v>
      </c>
    </row>
    <row r="792" customFormat="false" ht="37.3" hidden="false" customHeight="true" outlineLevel="0" collapsed="false">
      <c r="A792" s="6" t="s">
        <v>77</v>
      </c>
      <c r="B792" s="7" t="s">
        <v>2143</v>
      </c>
      <c r="C792" s="6" t="s">
        <v>22</v>
      </c>
      <c r="D792" s="6" t="s">
        <v>2144</v>
      </c>
      <c r="E792" s="7" t="s">
        <v>2102</v>
      </c>
      <c r="F792" s="8" t="n">
        <v>516.6</v>
      </c>
      <c r="G792" s="9" t="n">
        <v>7.03</v>
      </c>
      <c r="H792" s="8" t="n">
        <v>43394.76</v>
      </c>
      <c r="I792" s="8" t="n">
        <v>3631.72</v>
      </c>
      <c r="J792" s="8" t="n">
        <v>54258.88</v>
      </c>
      <c r="K792" s="8" t="n">
        <v>0</v>
      </c>
      <c r="L792" s="8" t="n">
        <v>22258.25</v>
      </c>
      <c r="M792" s="8" t="n">
        <v>0</v>
      </c>
      <c r="N792" s="8" t="n">
        <v>32000.63</v>
      </c>
    </row>
    <row r="793" customFormat="false" ht="37.3" hidden="false" customHeight="true" outlineLevel="0" collapsed="false">
      <c r="A793" s="6" t="s">
        <v>80</v>
      </c>
      <c r="B793" s="7" t="s">
        <v>2145</v>
      </c>
      <c r="C793" s="6" t="s">
        <v>22</v>
      </c>
      <c r="D793" s="6" t="s">
        <v>2146</v>
      </c>
      <c r="E793" s="7" t="s">
        <v>2102</v>
      </c>
      <c r="F793" s="8" t="n">
        <v>1806.2</v>
      </c>
      <c r="G793" s="9" t="n">
        <v>6.66</v>
      </c>
      <c r="H793" s="8" t="n">
        <v>138066.12</v>
      </c>
      <c r="I793" s="8" t="n">
        <v>12029.32</v>
      </c>
      <c r="J793" s="8" t="n">
        <v>172131.1</v>
      </c>
      <c r="K793" s="8" t="n">
        <v>10549.73</v>
      </c>
      <c r="L793" s="8" t="n">
        <v>164055.85</v>
      </c>
      <c r="M793" s="8" t="n">
        <v>25602.22</v>
      </c>
      <c r="N793" s="8" t="n">
        <f aca="false">8075.25+25602.22</f>
        <v>33677.47</v>
      </c>
    </row>
    <row r="794" customFormat="false" ht="37.3" hidden="false" customHeight="true" outlineLevel="0" collapsed="false">
      <c r="A794" s="6" t="s">
        <v>83</v>
      </c>
      <c r="B794" s="7" t="s">
        <v>2147</v>
      </c>
      <c r="C794" s="6" t="s">
        <v>22</v>
      </c>
      <c r="D794" s="6" t="s">
        <v>2148</v>
      </c>
      <c r="E794" s="7" t="s">
        <v>2102</v>
      </c>
      <c r="F794" s="8" t="n">
        <v>4863</v>
      </c>
      <c r="G794" s="9" t="n">
        <v>6.66</v>
      </c>
      <c r="H794" s="8" t="n">
        <v>371728.78</v>
      </c>
      <c r="I794" s="8" t="n">
        <v>32387.55</v>
      </c>
      <c r="J794" s="8" t="n">
        <v>463445.09</v>
      </c>
      <c r="K794" s="8" t="n">
        <v>49823.63</v>
      </c>
      <c r="L794" s="8" t="n">
        <v>349391.41</v>
      </c>
      <c r="M794" s="8" t="n">
        <v>0</v>
      </c>
      <c r="N794" s="8" t="n">
        <v>114053.68</v>
      </c>
    </row>
    <row r="795" customFormat="false" ht="37.3" hidden="false" customHeight="true" outlineLevel="0" collapsed="false">
      <c r="A795" s="6" t="s">
        <v>86</v>
      </c>
      <c r="B795" s="7" t="s">
        <v>2149</v>
      </c>
      <c r="C795" s="6" t="s">
        <v>22</v>
      </c>
      <c r="D795" s="6" t="s">
        <v>2150</v>
      </c>
      <c r="E795" s="7" t="s">
        <v>2102</v>
      </c>
      <c r="F795" s="8" t="n">
        <v>2882.3</v>
      </c>
      <c r="G795" s="9" t="n">
        <v>6.66</v>
      </c>
      <c r="H795" s="8" t="n">
        <v>220323.48</v>
      </c>
      <c r="I795" s="8" t="n">
        <v>19196.1</v>
      </c>
      <c r="J795" s="8" t="n">
        <v>274683.66</v>
      </c>
      <c r="K795" s="8" t="n">
        <v>23454.12</v>
      </c>
      <c r="L795" s="8" t="n">
        <v>209253.27</v>
      </c>
      <c r="M795" s="8" t="n">
        <v>0</v>
      </c>
      <c r="N795" s="8" t="n">
        <v>65430.39</v>
      </c>
    </row>
    <row r="796" customFormat="false" ht="37.3" hidden="false" customHeight="true" outlineLevel="0" collapsed="false">
      <c r="A796" s="6" t="s">
        <v>89</v>
      </c>
      <c r="B796" s="7" t="s">
        <v>2151</v>
      </c>
      <c r="C796" s="6" t="s">
        <v>22</v>
      </c>
      <c r="D796" s="6" t="s">
        <v>2152</v>
      </c>
      <c r="E796" s="7" t="s">
        <v>2102</v>
      </c>
      <c r="F796" s="8" t="n">
        <v>5709.3</v>
      </c>
      <c r="G796" s="9" t="n">
        <v>6.66</v>
      </c>
      <c r="H796" s="8" t="n">
        <v>436310.47</v>
      </c>
      <c r="I796" s="8" t="n">
        <v>38023.94</v>
      </c>
      <c r="J796" s="8" t="n">
        <v>543883.97</v>
      </c>
      <c r="K796" s="8" t="n">
        <v>85750.65</v>
      </c>
      <c r="L796" s="8" t="n">
        <v>435911.83</v>
      </c>
      <c r="M796" s="8" t="n">
        <v>0</v>
      </c>
      <c r="N796" s="8" t="n">
        <v>107972.14</v>
      </c>
    </row>
    <row r="797" customFormat="false" ht="37.3" hidden="false" customHeight="true" outlineLevel="0" collapsed="false">
      <c r="A797" s="6" t="s">
        <v>92</v>
      </c>
      <c r="B797" s="7" t="s">
        <v>2153</v>
      </c>
      <c r="C797" s="6" t="s">
        <v>22</v>
      </c>
      <c r="D797" s="6" t="s">
        <v>2154</v>
      </c>
      <c r="E797" s="7" t="s">
        <v>2102</v>
      </c>
      <c r="F797" s="8" t="n">
        <v>1953.3</v>
      </c>
      <c r="G797" s="9" t="n">
        <v>6.66</v>
      </c>
      <c r="H797" s="8" t="n">
        <v>141936.92</v>
      </c>
      <c r="I797" s="8" t="n">
        <v>13009.05</v>
      </c>
      <c r="J797" s="8" t="n">
        <v>173469.21</v>
      </c>
      <c r="K797" s="8" t="n">
        <v>23354.85</v>
      </c>
      <c r="L797" s="8" t="n">
        <v>86577.35</v>
      </c>
      <c r="M797" s="8" t="n">
        <v>0</v>
      </c>
      <c r="N797" s="8" t="n">
        <v>86891.86</v>
      </c>
    </row>
    <row r="798" customFormat="false" ht="37.3" hidden="false" customHeight="true" outlineLevel="0" collapsed="false">
      <c r="A798" s="6" t="s">
        <v>95</v>
      </c>
      <c r="B798" s="7" t="s">
        <v>2155</v>
      </c>
      <c r="C798" s="6" t="s">
        <v>22</v>
      </c>
      <c r="D798" s="6" t="s">
        <v>2156</v>
      </c>
      <c r="E798" s="7" t="s">
        <v>2102</v>
      </c>
      <c r="F798" s="8" t="n">
        <v>5544.8</v>
      </c>
      <c r="G798" s="9" t="n">
        <v>6.66</v>
      </c>
      <c r="H798" s="8" t="n">
        <v>423877.15</v>
      </c>
      <c r="I798" s="8" t="n">
        <v>36928.41</v>
      </c>
      <c r="J798" s="8" t="n">
        <v>528461.84</v>
      </c>
      <c r="K798" s="8" t="n">
        <v>45540.98</v>
      </c>
      <c r="L798" s="8" t="n">
        <v>346823.17</v>
      </c>
      <c r="M798" s="8" t="n">
        <v>0</v>
      </c>
      <c r="N798" s="8" t="n">
        <v>181638.67</v>
      </c>
    </row>
    <row r="799" customFormat="false" ht="37.3" hidden="false" customHeight="true" outlineLevel="0" collapsed="false">
      <c r="A799" s="6" t="s">
        <v>98</v>
      </c>
      <c r="B799" s="7" t="s">
        <v>2157</v>
      </c>
      <c r="C799" s="6" t="s">
        <v>22</v>
      </c>
      <c r="D799" s="6" t="s">
        <v>2158</v>
      </c>
      <c r="E799" s="7" t="s">
        <v>2102</v>
      </c>
      <c r="F799" s="8" t="n">
        <v>2333.6</v>
      </c>
      <c r="G799" s="9" t="n">
        <v>6.66</v>
      </c>
      <c r="H799" s="8" t="n">
        <v>178380.84</v>
      </c>
      <c r="I799" s="8" t="n">
        <v>15541.76</v>
      </c>
      <c r="J799" s="8" t="n">
        <v>222392.52</v>
      </c>
      <c r="K799" s="8" t="n">
        <v>26437.98</v>
      </c>
      <c r="L799" s="8" t="n">
        <v>78576.76</v>
      </c>
      <c r="M799" s="8" t="n">
        <v>0</v>
      </c>
      <c r="N799" s="8" t="n">
        <v>143815.76</v>
      </c>
    </row>
    <row r="800" customFormat="false" ht="37.3" hidden="false" customHeight="true" outlineLevel="0" collapsed="false">
      <c r="A800" s="6" t="s">
        <v>101</v>
      </c>
      <c r="B800" s="7" t="s">
        <v>2159</v>
      </c>
      <c r="C800" s="6" t="s">
        <v>22</v>
      </c>
      <c r="D800" s="6" t="s">
        <v>2160</v>
      </c>
      <c r="E800" s="7" t="s">
        <v>2102</v>
      </c>
      <c r="F800" s="8" t="n">
        <v>4392.7</v>
      </c>
      <c r="G800" s="9" t="n">
        <v>6.66</v>
      </c>
      <c r="H800" s="8" t="n">
        <v>335781.65</v>
      </c>
      <c r="I800" s="8" t="n">
        <v>29255.36</v>
      </c>
      <c r="J800" s="8" t="n">
        <v>418630.41</v>
      </c>
      <c r="K800" s="8" t="n">
        <v>42429.08</v>
      </c>
      <c r="L800" s="8" t="n">
        <v>108753.75</v>
      </c>
      <c r="M800" s="8" t="n">
        <v>0</v>
      </c>
      <c r="N800" s="8" t="n">
        <v>309876.66</v>
      </c>
    </row>
    <row r="801" customFormat="false" ht="37.3" hidden="false" customHeight="true" outlineLevel="0" collapsed="false">
      <c r="A801" s="6" t="s">
        <v>104</v>
      </c>
      <c r="B801" s="7" t="s">
        <v>2161</v>
      </c>
      <c r="C801" s="6" t="s">
        <v>22</v>
      </c>
      <c r="D801" s="6" t="s">
        <v>2162</v>
      </c>
      <c r="E801" s="7" t="s">
        <v>2102</v>
      </c>
      <c r="F801" s="8" t="n">
        <v>732.2</v>
      </c>
      <c r="G801" s="9" t="n">
        <v>7</v>
      </c>
      <c r="H801" s="8" t="n">
        <v>61505.04</v>
      </c>
      <c r="I801" s="8" t="n">
        <v>5125.4</v>
      </c>
      <c r="J801" s="8" t="n">
        <v>76881.24</v>
      </c>
      <c r="K801" s="8" t="n">
        <v>13038.97</v>
      </c>
      <c r="L801" s="8" t="n">
        <v>52811.45</v>
      </c>
      <c r="M801" s="8" t="n">
        <v>0</v>
      </c>
      <c r="N801" s="8" t="n">
        <v>24069.79</v>
      </c>
    </row>
    <row r="802" customFormat="false" ht="37.3" hidden="false" customHeight="true" outlineLevel="0" collapsed="false">
      <c r="A802" s="6" t="s">
        <v>107</v>
      </c>
      <c r="B802" s="7" t="s">
        <v>2163</v>
      </c>
      <c r="C802" s="6" t="s">
        <v>22</v>
      </c>
      <c r="D802" s="6" t="s">
        <v>2164</v>
      </c>
      <c r="E802" s="7" t="s">
        <v>2102</v>
      </c>
      <c r="F802" s="8" t="n">
        <v>913.3</v>
      </c>
      <c r="G802" s="9" t="n">
        <v>6.66</v>
      </c>
      <c r="H802" s="8" t="n">
        <v>69813.11</v>
      </c>
      <c r="I802" s="8" t="n">
        <v>6082.59</v>
      </c>
      <c r="J802" s="8" t="n">
        <v>87037.98</v>
      </c>
      <c r="K802" s="8" t="n">
        <v>12980.54</v>
      </c>
      <c r="L802" s="8" t="n">
        <v>62669.28</v>
      </c>
      <c r="M802" s="8" t="n">
        <v>0</v>
      </c>
      <c r="N802" s="8" t="n">
        <v>24368.7</v>
      </c>
    </row>
    <row r="803" customFormat="false" ht="37.3" hidden="false" customHeight="true" outlineLevel="0" collapsed="false">
      <c r="A803" s="6" t="s">
        <v>110</v>
      </c>
      <c r="B803" s="7" t="s">
        <v>2165</v>
      </c>
      <c r="C803" s="6" t="s">
        <v>22</v>
      </c>
      <c r="D803" s="6" t="s">
        <v>2166</v>
      </c>
      <c r="E803" s="7" t="s">
        <v>2102</v>
      </c>
      <c r="F803" s="8" t="n">
        <v>501.1</v>
      </c>
      <c r="G803" s="9" t="n">
        <v>6.66</v>
      </c>
      <c r="H803" s="8" t="n">
        <v>38304</v>
      </c>
      <c r="I803" s="8" t="n">
        <v>3337.33</v>
      </c>
      <c r="J803" s="8" t="n">
        <v>47754.73</v>
      </c>
      <c r="K803" s="8" t="n">
        <v>5693.89</v>
      </c>
      <c r="L803" s="8" t="n">
        <v>17900.55</v>
      </c>
      <c r="M803" s="8" t="n">
        <v>0</v>
      </c>
      <c r="N803" s="8" t="n">
        <v>29854.18</v>
      </c>
    </row>
    <row r="804" customFormat="false" ht="37.3" hidden="false" customHeight="true" outlineLevel="0" collapsed="false">
      <c r="A804" s="6" t="s">
        <v>113</v>
      </c>
      <c r="B804" s="7" t="s">
        <v>2167</v>
      </c>
      <c r="C804" s="6" t="s">
        <v>22</v>
      </c>
      <c r="D804" s="6" t="s">
        <v>2168</v>
      </c>
      <c r="E804" s="7" t="s">
        <v>2102</v>
      </c>
      <c r="F804" s="8" t="n">
        <v>3338.2</v>
      </c>
      <c r="G804" s="9" t="n">
        <v>6.66</v>
      </c>
      <c r="H804" s="8" t="n">
        <v>255172.46</v>
      </c>
      <c r="I804" s="8" t="n">
        <v>22232.34</v>
      </c>
      <c r="J804" s="8" t="n">
        <v>318131.1</v>
      </c>
      <c r="K804" s="8" t="n">
        <v>52611.25</v>
      </c>
      <c r="L804" s="8" t="n">
        <v>249210.29</v>
      </c>
      <c r="M804" s="8" t="n">
        <v>0</v>
      </c>
      <c r="N804" s="8" t="n">
        <v>68920.81</v>
      </c>
    </row>
    <row r="805" customFormat="false" ht="37.3" hidden="false" customHeight="true" outlineLevel="0" collapsed="false">
      <c r="A805" s="6" t="s">
        <v>116</v>
      </c>
      <c r="B805" s="7" t="s">
        <v>2169</v>
      </c>
      <c r="C805" s="6" t="s">
        <v>22</v>
      </c>
      <c r="D805" s="6" t="s">
        <v>2170</v>
      </c>
      <c r="E805" s="7" t="s">
        <v>2102</v>
      </c>
      <c r="F805" s="8" t="n">
        <v>4316.6</v>
      </c>
      <c r="G805" s="9" t="n">
        <v>6.66</v>
      </c>
      <c r="H805" s="8" t="n">
        <v>329961.59</v>
      </c>
      <c r="I805" s="8" t="n">
        <v>28748.48</v>
      </c>
      <c r="J805" s="8" t="n">
        <v>411372.59</v>
      </c>
      <c r="K805" s="8" t="n">
        <v>76837.19</v>
      </c>
      <c r="L805" s="8" t="n">
        <v>320564.2</v>
      </c>
      <c r="M805" s="8" t="n">
        <v>0</v>
      </c>
      <c r="N805" s="8" t="n">
        <v>90808.39</v>
      </c>
    </row>
    <row r="806" customFormat="false" ht="37.3" hidden="false" customHeight="true" outlineLevel="0" collapsed="false">
      <c r="A806" s="6" t="s">
        <v>119</v>
      </c>
      <c r="B806" s="7" t="s">
        <v>2171</v>
      </c>
      <c r="C806" s="6" t="s">
        <v>22</v>
      </c>
      <c r="D806" s="6" t="s">
        <v>2172</v>
      </c>
      <c r="E806" s="7" t="s">
        <v>2102</v>
      </c>
      <c r="F806" s="8" t="n">
        <v>921.5</v>
      </c>
      <c r="G806" s="9" t="n">
        <v>6.66</v>
      </c>
      <c r="H806" s="8" t="n">
        <v>70439.64</v>
      </c>
      <c r="I806" s="8" t="n">
        <v>6137.19</v>
      </c>
      <c r="J806" s="8" t="n">
        <v>87819.13</v>
      </c>
      <c r="K806" s="8" t="n">
        <v>9130.15</v>
      </c>
      <c r="L806" s="8" t="n">
        <v>63398.24</v>
      </c>
      <c r="M806" s="8" t="n">
        <v>0</v>
      </c>
      <c r="N806" s="8" t="n">
        <v>24420.89</v>
      </c>
    </row>
    <row r="807" customFormat="false" ht="37.3" hidden="false" customHeight="true" outlineLevel="0" collapsed="false">
      <c r="A807" s="6" t="s">
        <v>122</v>
      </c>
      <c r="B807" s="7" t="s">
        <v>2173</v>
      </c>
      <c r="C807" s="6" t="s">
        <v>22</v>
      </c>
      <c r="D807" s="6" t="s">
        <v>2174</v>
      </c>
      <c r="E807" s="7" t="s">
        <v>2102</v>
      </c>
      <c r="F807" s="8" t="n">
        <v>5812.9</v>
      </c>
      <c r="G807" s="9" t="n">
        <v>6.66</v>
      </c>
      <c r="H807" s="8" t="n">
        <v>444338.41</v>
      </c>
      <c r="I807" s="8" t="n">
        <v>38713.95</v>
      </c>
      <c r="J807" s="8" t="n">
        <v>553969.76</v>
      </c>
      <c r="K807" s="8" t="n">
        <v>127422.3</v>
      </c>
      <c r="L807" s="8" t="n">
        <v>416441.36</v>
      </c>
      <c r="M807" s="8" t="n">
        <v>0</v>
      </c>
      <c r="N807" s="8" t="n">
        <v>137528.4</v>
      </c>
    </row>
    <row r="808" customFormat="false" ht="37.3" hidden="false" customHeight="true" outlineLevel="0" collapsed="false">
      <c r="A808" s="6" t="s">
        <v>125</v>
      </c>
      <c r="B808" s="7" t="s">
        <v>2175</v>
      </c>
      <c r="C808" s="6" t="s">
        <v>22</v>
      </c>
      <c r="D808" s="6" t="s">
        <v>2176</v>
      </c>
      <c r="E808" s="7" t="s">
        <v>2102</v>
      </c>
      <c r="F808" s="8" t="n">
        <v>2627.1</v>
      </c>
      <c r="G808" s="9" t="n">
        <v>6.66</v>
      </c>
      <c r="H808" s="8" t="n">
        <v>200815.92</v>
      </c>
      <c r="I808" s="8" t="n">
        <v>17496.5</v>
      </c>
      <c r="J808" s="8" t="n">
        <v>250363.06</v>
      </c>
      <c r="K808" s="8" t="n">
        <v>96056.76</v>
      </c>
      <c r="L808" s="8" t="n">
        <v>128400.22</v>
      </c>
      <c r="M808" s="8" t="n">
        <v>0</v>
      </c>
      <c r="N808" s="8" t="n">
        <v>121962.84</v>
      </c>
    </row>
    <row r="809" customFormat="false" ht="37.3" hidden="false" customHeight="true" outlineLevel="0" collapsed="false">
      <c r="A809" s="6" t="s">
        <v>128</v>
      </c>
      <c r="B809" s="7" t="s">
        <v>2177</v>
      </c>
      <c r="C809" s="6" t="s">
        <v>22</v>
      </c>
      <c r="D809" s="6" t="s">
        <v>2178</v>
      </c>
      <c r="E809" s="7" t="s">
        <v>2102</v>
      </c>
      <c r="F809" s="8" t="n">
        <v>14987.5</v>
      </c>
      <c r="G809" s="9" t="n">
        <v>6.66</v>
      </c>
      <c r="H809" s="8" t="n">
        <v>1145645.73</v>
      </c>
      <c r="I809" s="8" t="n">
        <v>99816.77</v>
      </c>
      <c r="J809" s="8" t="n">
        <v>1428310</v>
      </c>
      <c r="K809" s="8" t="n">
        <v>251532.63</v>
      </c>
      <c r="L809" s="8" t="n">
        <v>890456.29</v>
      </c>
      <c r="M809" s="8" t="n">
        <v>0</v>
      </c>
      <c r="N809" s="8" t="n">
        <v>537853.71</v>
      </c>
    </row>
    <row r="810" customFormat="false" ht="37.3" hidden="false" customHeight="true" outlineLevel="0" collapsed="false">
      <c r="A810" s="6" t="s">
        <v>131</v>
      </c>
      <c r="B810" s="7" t="s">
        <v>2179</v>
      </c>
      <c r="C810" s="6" t="s">
        <v>22</v>
      </c>
      <c r="D810" s="6" t="s">
        <v>2180</v>
      </c>
      <c r="E810" s="7" t="s">
        <v>2102</v>
      </c>
      <c r="F810" s="8" t="n">
        <v>1266</v>
      </c>
      <c r="G810" s="9" t="n">
        <v>6.66</v>
      </c>
      <c r="H810" s="8" t="n">
        <v>96773.4</v>
      </c>
      <c r="I810" s="8" t="n">
        <v>8431.57</v>
      </c>
      <c r="J810" s="8" t="n">
        <v>120650.17</v>
      </c>
      <c r="K810" s="8" t="n">
        <v>15931.73</v>
      </c>
      <c r="L810" s="8" t="n">
        <v>37300.26</v>
      </c>
      <c r="M810" s="8" t="n">
        <v>0</v>
      </c>
      <c r="N810" s="8" t="n">
        <v>83349.91</v>
      </c>
    </row>
    <row r="811" customFormat="false" ht="37.3" hidden="false" customHeight="true" outlineLevel="0" collapsed="false">
      <c r="A811" s="6" t="s">
        <v>134</v>
      </c>
      <c r="B811" s="7" t="s">
        <v>2181</v>
      </c>
      <c r="C811" s="6" t="s">
        <v>22</v>
      </c>
      <c r="D811" s="6" t="s">
        <v>2182</v>
      </c>
      <c r="E811" s="7" t="s">
        <v>2102</v>
      </c>
      <c r="F811" s="8" t="n">
        <v>8487.27</v>
      </c>
      <c r="G811" s="9" t="n">
        <v>6.66</v>
      </c>
      <c r="H811" s="8" t="n">
        <v>648647.5</v>
      </c>
      <c r="I811" s="8" t="n">
        <v>56525.24</v>
      </c>
      <c r="J811" s="8" t="n">
        <v>808486.88</v>
      </c>
      <c r="K811" s="8" t="n">
        <v>110158.4</v>
      </c>
      <c r="L811" s="8" t="n">
        <v>234203.15</v>
      </c>
      <c r="M811" s="8" t="n">
        <v>0</v>
      </c>
      <c r="N811" s="8" t="n">
        <v>574283.73</v>
      </c>
    </row>
    <row r="812" customFormat="false" ht="37.3" hidden="false" customHeight="true" outlineLevel="0" collapsed="false">
      <c r="A812" s="6" t="s">
        <v>137</v>
      </c>
      <c r="B812" s="7" t="s">
        <v>2183</v>
      </c>
      <c r="C812" s="6" t="s">
        <v>22</v>
      </c>
      <c r="D812" s="6" t="s">
        <v>2184</v>
      </c>
      <c r="E812" s="7" t="s">
        <v>2102</v>
      </c>
      <c r="F812" s="8" t="n">
        <v>757.3</v>
      </c>
      <c r="G812" s="9" t="n">
        <v>6.66</v>
      </c>
      <c r="H812" s="8" t="n">
        <v>57887.88</v>
      </c>
      <c r="I812" s="8" t="n">
        <v>5043.6</v>
      </c>
      <c r="J812" s="8" t="n">
        <v>72170.54</v>
      </c>
      <c r="K812" s="8" t="n">
        <v>8579.53</v>
      </c>
      <c r="L812" s="8" t="n">
        <v>53904.75</v>
      </c>
      <c r="M812" s="8" t="n">
        <v>546.56</v>
      </c>
      <c r="N812" s="8" t="n">
        <f aca="false">18265.79+546.56</f>
        <v>18812.35</v>
      </c>
    </row>
    <row r="813" customFormat="false" ht="37.3" hidden="false" customHeight="true" outlineLevel="0" collapsed="false">
      <c r="A813" s="6" t="s">
        <v>140</v>
      </c>
      <c r="B813" s="7" t="s">
        <v>2185</v>
      </c>
      <c r="C813" s="6" t="s">
        <v>22</v>
      </c>
      <c r="D813" s="6" t="s">
        <v>2186</v>
      </c>
      <c r="E813" s="7" t="s">
        <v>2102</v>
      </c>
      <c r="F813" s="8" t="n">
        <v>3448.7</v>
      </c>
      <c r="G813" s="9" t="n">
        <v>6.66</v>
      </c>
      <c r="H813" s="8" t="n">
        <v>263619</v>
      </c>
      <c r="I813" s="8" t="n">
        <v>22968.38</v>
      </c>
      <c r="J813" s="8" t="n">
        <v>328661.56</v>
      </c>
      <c r="K813" s="8" t="n">
        <v>117669.85</v>
      </c>
      <c r="L813" s="8" t="n">
        <v>252030.76</v>
      </c>
      <c r="M813" s="8" t="n">
        <v>0</v>
      </c>
      <c r="N813" s="8" t="n">
        <v>76630.8</v>
      </c>
    </row>
    <row r="814" customFormat="false" ht="37.3" hidden="false" customHeight="true" outlineLevel="0" collapsed="false">
      <c r="A814" s="6" t="s">
        <v>143</v>
      </c>
      <c r="B814" s="7" t="s">
        <v>2187</v>
      </c>
      <c r="C814" s="6" t="s">
        <v>22</v>
      </c>
      <c r="D814" s="6" t="s">
        <v>2188</v>
      </c>
      <c r="E814" s="7" t="s">
        <v>2102</v>
      </c>
      <c r="F814" s="8" t="n">
        <v>4584.7</v>
      </c>
      <c r="G814" s="9" t="n">
        <v>6.66</v>
      </c>
      <c r="H814" s="8" t="n">
        <v>350455.09</v>
      </c>
      <c r="I814" s="8" t="n">
        <v>30534.11</v>
      </c>
      <c r="J814" s="8" t="n">
        <v>436922.76</v>
      </c>
      <c r="K814" s="8" t="n">
        <v>78095.13</v>
      </c>
      <c r="L814" s="8" t="n">
        <v>314116.27</v>
      </c>
      <c r="M814" s="8" t="n">
        <v>0</v>
      </c>
      <c r="N814" s="8" t="n">
        <v>122806.49</v>
      </c>
    </row>
    <row r="815" customFormat="false" ht="37.3" hidden="false" customHeight="true" outlineLevel="0" collapsed="false">
      <c r="A815" s="6" t="s">
        <v>146</v>
      </c>
      <c r="B815" s="7" t="s">
        <v>2189</v>
      </c>
      <c r="C815" s="6" t="s">
        <v>22</v>
      </c>
      <c r="D815" s="6" t="s">
        <v>2190</v>
      </c>
      <c r="E815" s="7" t="s">
        <v>2102</v>
      </c>
      <c r="F815" s="8" t="n">
        <v>1465.8</v>
      </c>
      <c r="G815" s="9" t="n">
        <v>6.66</v>
      </c>
      <c r="H815" s="8" t="n">
        <v>112045.94</v>
      </c>
      <c r="I815" s="8" t="n">
        <v>9762.27</v>
      </c>
      <c r="J815" s="8" t="n">
        <v>139691.04</v>
      </c>
      <c r="K815" s="8" t="n">
        <v>34260.35</v>
      </c>
      <c r="L815" s="8" t="n">
        <v>114068.73</v>
      </c>
      <c r="M815" s="8" t="n">
        <v>0</v>
      </c>
      <c r="N815" s="8" t="n">
        <v>25622.31</v>
      </c>
    </row>
    <row r="816" customFormat="false" ht="37.3" hidden="false" customHeight="true" outlineLevel="0" collapsed="false">
      <c r="A816" s="6" t="s">
        <v>149</v>
      </c>
      <c r="B816" s="7" t="s">
        <v>2191</v>
      </c>
      <c r="C816" s="6" t="s">
        <v>22</v>
      </c>
      <c r="D816" s="6" t="s">
        <v>2192</v>
      </c>
      <c r="E816" s="7" t="s">
        <v>2102</v>
      </c>
      <c r="F816" s="8" t="n">
        <v>5733.7</v>
      </c>
      <c r="G816" s="9" t="n">
        <v>6.66</v>
      </c>
      <c r="H816" s="8" t="n">
        <v>438301.38</v>
      </c>
      <c r="I816" s="8" t="n">
        <v>38186.43</v>
      </c>
      <c r="J816" s="8" t="n">
        <v>546453.73</v>
      </c>
      <c r="K816" s="8" t="n">
        <v>111971.45</v>
      </c>
      <c r="L816" s="8" t="n">
        <v>410119.57</v>
      </c>
      <c r="M816" s="8" t="n">
        <v>0</v>
      </c>
      <c r="N816" s="8" t="n">
        <v>136334.16</v>
      </c>
    </row>
    <row r="817" customFormat="false" ht="37.3" hidden="false" customHeight="true" outlineLevel="0" collapsed="false">
      <c r="A817" s="6" t="s">
        <v>152</v>
      </c>
      <c r="B817" s="7" t="s">
        <v>2193</v>
      </c>
      <c r="C817" s="6" t="s">
        <v>22</v>
      </c>
      <c r="D817" s="6" t="s">
        <v>2194</v>
      </c>
      <c r="E817" s="7" t="s">
        <v>2102</v>
      </c>
      <c r="F817" s="8" t="n">
        <v>1953.5</v>
      </c>
      <c r="G817" s="9" t="n">
        <v>6.66</v>
      </c>
      <c r="H817" s="8" t="n">
        <v>149325.61</v>
      </c>
      <c r="I817" s="8" t="n">
        <v>13010.3</v>
      </c>
      <c r="J817" s="8" t="n">
        <v>186168.65</v>
      </c>
      <c r="K817" s="8" t="n">
        <v>26197.63</v>
      </c>
      <c r="L817" s="8" t="n">
        <v>136622.84</v>
      </c>
      <c r="M817" s="8" t="n">
        <v>0</v>
      </c>
      <c r="N817" s="8" t="n">
        <v>49545.81</v>
      </c>
    </row>
    <row r="818" customFormat="false" ht="37.3" hidden="false" customHeight="true" outlineLevel="0" collapsed="false">
      <c r="A818" s="6" t="s">
        <v>155</v>
      </c>
      <c r="B818" s="7" t="s">
        <v>2195</v>
      </c>
      <c r="C818" s="6" t="s">
        <v>22</v>
      </c>
      <c r="D818" s="6" t="s">
        <v>2196</v>
      </c>
      <c r="E818" s="7" t="s">
        <v>2102</v>
      </c>
      <c r="F818" s="8" t="n">
        <v>240.4</v>
      </c>
      <c r="G818" s="9" t="n">
        <v>6.66</v>
      </c>
      <c r="H818" s="8" t="n">
        <v>18376.12</v>
      </c>
      <c r="I818" s="8" t="n">
        <v>1601.06</v>
      </c>
      <c r="J818" s="8" t="n">
        <v>22910.06</v>
      </c>
      <c r="K818" s="8" t="n">
        <v>1354.88</v>
      </c>
      <c r="L818" s="8" t="n">
        <v>12751.11</v>
      </c>
      <c r="M818" s="8" t="n">
        <v>0</v>
      </c>
      <c r="N818" s="8" t="n">
        <v>10158.95</v>
      </c>
    </row>
    <row r="819" customFormat="false" ht="37.3" hidden="false" customHeight="true" outlineLevel="0" collapsed="false">
      <c r="A819" s="6" t="s">
        <v>158</v>
      </c>
      <c r="B819" s="7" t="s">
        <v>2197</v>
      </c>
      <c r="C819" s="6" t="s">
        <v>22</v>
      </c>
      <c r="D819" s="6" t="s">
        <v>2198</v>
      </c>
      <c r="E819" s="7" t="s">
        <v>2102</v>
      </c>
      <c r="F819" s="8" t="n">
        <v>2582.2</v>
      </c>
      <c r="G819" s="9" t="n">
        <v>6.66</v>
      </c>
      <c r="H819" s="8" t="n">
        <v>197383.68</v>
      </c>
      <c r="I819" s="8" t="n">
        <v>17197.46</v>
      </c>
      <c r="J819" s="8" t="n">
        <v>246075.74</v>
      </c>
      <c r="K819" s="8" t="n">
        <v>30586.47</v>
      </c>
      <c r="L819" s="8" t="n">
        <v>85642.34</v>
      </c>
      <c r="M819" s="8" t="n">
        <v>0</v>
      </c>
      <c r="N819" s="8" t="n">
        <v>160433.4</v>
      </c>
    </row>
    <row r="820" customFormat="false" ht="37.3" hidden="false" customHeight="true" outlineLevel="0" collapsed="false">
      <c r="A820" s="6" t="s">
        <v>161</v>
      </c>
      <c r="B820" s="7" t="s">
        <v>2199</v>
      </c>
      <c r="C820" s="6" t="s">
        <v>22</v>
      </c>
      <c r="D820" s="6" t="s">
        <v>2200</v>
      </c>
      <c r="E820" s="7" t="s">
        <v>2102</v>
      </c>
      <c r="F820" s="8" t="n">
        <v>12632.9</v>
      </c>
      <c r="G820" s="9" t="n">
        <v>6.66</v>
      </c>
      <c r="H820" s="8" t="n">
        <v>956913.65</v>
      </c>
      <c r="I820" s="8" t="n">
        <v>83372.87</v>
      </c>
      <c r="J820" s="8" t="n">
        <v>1193012.06</v>
      </c>
      <c r="K820" s="8" t="n">
        <v>174442.37</v>
      </c>
      <c r="L820" s="8" t="n">
        <v>762551.86</v>
      </c>
      <c r="M820" s="8" t="n">
        <v>0</v>
      </c>
      <c r="N820" s="8" t="n">
        <v>430460.2</v>
      </c>
    </row>
    <row r="821" customFormat="false" ht="37.3" hidden="false" customHeight="true" outlineLevel="0" collapsed="false">
      <c r="A821" s="6" t="s">
        <v>164</v>
      </c>
      <c r="B821" s="7" t="s">
        <v>2201</v>
      </c>
      <c r="C821" s="6" t="s">
        <v>22</v>
      </c>
      <c r="D821" s="6" t="s">
        <v>2202</v>
      </c>
      <c r="E821" s="7" t="s">
        <v>2102</v>
      </c>
      <c r="F821" s="8" t="n">
        <v>3913.5</v>
      </c>
      <c r="G821" s="9" t="n">
        <v>6.66</v>
      </c>
      <c r="H821" s="8" t="n">
        <v>299148.42</v>
      </c>
      <c r="I821" s="8" t="n">
        <v>26063.91</v>
      </c>
      <c r="J821" s="8" t="n">
        <v>372957.03</v>
      </c>
      <c r="K821" s="8" t="n">
        <v>62021.74</v>
      </c>
      <c r="L821" s="8" t="n">
        <v>152542.35</v>
      </c>
      <c r="M821" s="8" t="n">
        <v>0</v>
      </c>
      <c r="N821" s="8" t="n">
        <v>220414.68</v>
      </c>
    </row>
    <row r="822" customFormat="false" ht="37.3" hidden="false" customHeight="true" outlineLevel="0" collapsed="false">
      <c r="A822" s="6" t="s">
        <v>167</v>
      </c>
      <c r="B822" s="7" t="s">
        <v>2203</v>
      </c>
      <c r="C822" s="6" t="s">
        <v>22</v>
      </c>
      <c r="D822" s="6" t="s">
        <v>2204</v>
      </c>
      <c r="E822" s="7" t="s">
        <v>2102</v>
      </c>
      <c r="F822" s="8" t="n">
        <v>10085.7</v>
      </c>
      <c r="G822" s="9" t="n">
        <v>6.66</v>
      </c>
      <c r="H822" s="8" t="n">
        <v>770951.33</v>
      </c>
      <c r="I822" s="8" t="n">
        <v>67170.8</v>
      </c>
      <c r="J822" s="8" t="n">
        <v>961167.69</v>
      </c>
      <c r="K822" s="8" t="n">
        <v>131508.24</v>
      </c>
      <c r="L822" s="8" t="n">
        <v>387815.19</v>
      </c>
      <c r="M822" s="8" t="n">
        <v>0</v>
      </c>
      <c r="N822" s="8" t="n">
        <v>573352.5</v>
      </c>
    </row>
    <row r="823" customFormat="false" ht="37.3" hidden="false" customHeight="true" outlineLevel="0" collapsed="false">
      <c r="A823" s="6" t="s">
        <v>170</v>
      </c>
      <c r="B823" s="7" t="s">
        <v>2205</v>
      </c>
      <c r="C823" s="6" t="s">
        <v>22</v>
      </c>
      <c r="D823" s="6" t="s">
        <v>2206</v>
      </c>
      <c r="E823" s="7" t="s">
        <v>2102</v>
      </c>
      <c r="F823" s="8" t="n">
        <v>1480.8</v>
      </c>
      <c r="G823" s="9" t="n">
        <v>6.66</v>
      </c>
      <c r="H823" s="8" t="n">
        <v>113192.52</v>
      </c>
      <c r="I823" s="8" t="n">
        <v>9862.12</v>
      </c>
      <c r="J823" s="8" t="n">
        <v>141120.42</v>
      </c>
      <c r="K823" s="8" t="n">
        <v>18969.58</v>
      </c>
      <c r="L823" s="8" t="n">
        <v>115963.85</v>
      </c>
      <c r="M823" s="8" t="n">
        <v>0</v>
      </c>
      <c r="N823" s="8" t="n">
        <v>25156.57</v>
      </c>
    </row>
    <row r="824" customFormat="false" ht="37.3" hidden="false" customHeight="true" outlineLevel="0" collapsed="false">
      <c r="A824" s="6" t="s">
        <v>173</v>
      </c>
      <c r="B824" s="7" t="s">
        <v>2207</v>
      </c>
      <c r="C824" s="6" t="s">
        <v>22</v>
      </c>
      <c r="D824" s="6" t="s">
        <v>2208</v>
      </c>
      <c r="E824" s="7" t="s">
        <v>2102</v>
      </c>
      <c r="F824" s="8" t="n">
        <v>3375.3</v>
      </c>
      <c r="G824" s="9" t="n">
        <v>6.66</v>
      </c>
      <c r="H824" s="8" t="n">
        <v>258794.04</v>
      </c>
      <c r="I824" s="8" t="n">
        <v>22479.48</v>
      </c>
      <c r="J824" s="8" t="n">
        <v>323204.94</v>
      </c>
      <c r="K824" s="8" t="n">
        <v>47068.58</v>
      </c>
      <c r="L824" s="8" t="n">
        <v>379614.41</v>
      </c>
      <c r="M824" s="8" t="n">
        <v>117373.69</v>
      </c>
      <c r="N824" s="8" t="n">
        <f aca="false">-56409.47+117373.69</f>
        <v>60964.22</v>
      </c>
    </row>
    <row r="825" customFormat="false" ht="37.3" hidden="false" customHeight="true" outlineLevel="0" collapsed="false">
      <c r="A825" s="6" t="s">
        <v>176</v>
      </c>
      <c r="B825" s="7" t="s">
        <v>2209</v>
      </c>
      <c r="C825" s="6" t="s">
        <v>22</v>
      </c>
      <c r="D825" s="6" t="s">
        <v>2210</v>
      </c>
      <c r="E825" s="7" t="s">
        <v>2102</v>
      </c>
      <c r="F825" s="8" t="n">
        <v>3295.6</v>
      </c>
      <c r="G825" s="9" t="n">
        <v>6.66</v>
      </c>
      <c r="H825" s="8" t="n">
        <v>251915.73</v>
      </c>
      <c r="I825" s="8" t="n">
        <v>21948.59</v>
      </c>
      <c r="J825" s="8" t="n">
        <v>314070.64</v>
      </c>
      <c r="K825" s="8" t="n">
        <v>52746.43</v>
      </c>
      <c r="L825" s="8" t="n">
        <v>212431.37</v>
      </c>
      <c r="M825" s="8" t="n">
        <v>0</v>
      </c>
      <c r="N825" s="8" t="n">
        <v>101639.27</v>
      </c>
    </row>
    <row r="826" customFormat="false" ht="37.3" hidden="false" customHeight="true" outlineLevel="0" collapsed="false">
      <c r="A826" s="6" t="s">
        <v>179</v>
      </c>
      <c r="B826" s="7" t="s">
        <v>2211</v>
      </c>
      <c r="C826" s="6" t="s">
        <v>22</v>
      </c>
      <c r="D826" s="6" t="s">
        <v>2212</v>
      </c>
      <c r="E826" s="7" t="s">
        <v>2102</v>
      </c>
      <c r="F826" s="8" t="n">
        <v>1873.6</v>
      </c>
      <c r="G826" s="9" t="n">
        <v>6.66</v>
      </c>
      <c r="H826" s="8" t="n">
        <v>143218.45</v>
      </c>
      <c r="I826" s="8" t="n">
        <v>12478.2</v>
      </c>
      <c r="J826" s="8" t="n">
        <v>178554.63</v>
      </c>
      <c r="K826" s="8" t="n">
        <v>52318.72</v>
      </c>
      <c r="L826" s="8" t="n">
        <v>75806.14</v>
      </c>
      <c r="M826" s="8" t="n">
        <v>0</v>
      </c>
      <c r="N826" s="8" t="n">
        <v>102748.49</v>
      </c>
    </row>
    <row r="827" customFormat="false" ht="37.3" hidden="false" customHeight="true" outlineLevel="0" collapsed="false">
      <c r="A827" s="6" t="s">
        <v>182</v>
      </c>
      <c r="B827" s="7" t="s">
        <v>2213</v>
      </c>
      <c r="C827" s="6" t="s">
        <v>22</v>
      </c>
      <c r="D827" s="6" t="s">
        <v>2214</v>
      </c>
      <c r="E827" s="7" t="s">
        <v>2102</v>
      </c>
      <c r="F827" s="8" t="n">
        <v>274.5</v>
      </c>
      <c r="G827" s="9" t="n">
        <v>6.66</v>
      </c>
      <c r="H827" s="8" t="n">
        <v>20982.84</v>
      </c>
      <c r="I827" s="8" t="n">
        <v>1828.17</v>
      </c>
      <c r="J827" s="8" t="n">
        <v>26159.91</v>
      </c>
      <c r="K827" s="8" t="n">
        <v>6845.85</v>
      </c>
      <c r="L827" s="8" t="n">
        <v>21881.84</v>
      </c>
      <c r="M827" s="8" t="n">
        <v>0</v>
      </c>
      <c r="N827" s="8" t="n">
        <v>4278.07</v>
      </c>
    </row>
    <row r="828" customFormat="false" ht="37.3" hidden="false" customHeight="true" outlineLevel="0" collapsed="false">
      <c r="A828" s="6" t="s">
        <v>185</v>
      </c>
      <c r="B828" s="7" t="s">
        <v>2215</v>
      </c>
      <c r="C828" s="6" t="s">
        <v>22</v>
      </c>
      <c r="D828" s="6" t="s">
        <v>2216</v>
      </c>
      <c r="E828" s="7" t="s">
        <v>2102</v>
      </c>
      <c r="F828" s="8" t="n">
        <v>2903.4</v>
      </c>
      <c r="G828" s="9" t="n">
        <v>6.66</v>
      </c>
      <c r="H828" s="8" t="n">
        <v>221936.53</v>
      </c>
      <c r="I828" s="8" t="n">
        <v>19336.63</v>
      </c>
      <c r="J828" s="8" t="n">
        <v>276694.62</v>
      </c>
      <c r="K828" s="8" t="n">
        <v>52515.08</v>
      </c>
      <c r="L828" s="8" t="n">
        <v>211071.73</v>
      </c>
      <c r="M828" s="8" t="n">
        <v>0</v>
      </c>
      <c r="N828" s="8" t="n">
        <v>65622.89</v>
      </c>
    </row>
    <row r="829" customFormat="false" ht="37.3" hidden="false" customHeight="true" outlineLevel="0" collapsed="false">
      <c r="A829" s="6" t="s">
        <v>188</v>
      </c>
      <c r="B829" s="7" t="s">
        <v>2217</v>
      </c>
      <c r="C829" s="6" t="s">
        <v>22</v>
      </c>
      <c r="D829" s="6" t="s">
        <v>2218</v>
      </c>
      <c r="E829" s="7" t="s">
        <v>2102</v>
      </c>
      <c r="F829" s="8" t="n">
        <v>521.2</v>
      </c>
      <c r="G829" s="9" t="n">
        <v>6.66</v>
      </c>
      <c r="H829" s="8" t="n">
        <v>39840.84</v>
      </c>
      <c r="I829" s="8" t="n">
        <v>3471.2</v>
      </c>
      <c r="J829" s="8" t="n">
        <v>49670.68</v>
      </c>
      <c r="K829" s="8" t="n">
        <v>4160.67</v>
      </c>
      <c r="L829" s="8" t="n">
        <v>29777.32</v>
      </c>
      <c r="M829" s="8" t="n">
        <v>0</v>
      </c>
      <c r="N829" s="8" t="n">
        <v>19893.36</v>
      </c>
    </row>
    <row r="830" customFormat="false" ht="37.3" hidden="false" customHeight="true" outlineLevel="0" collapsed="false">
      <c r="A830" s="6" t="s">
        <v>191</v>
      </c>
      <c r="B830" s="7" t="s">
        <v>2219</v>
      </c>
      <c r="C830" s="6" t="s">
        <v>22</v>
      </c>
      <c r="D830" s="6" t="s">
        <v>2220</v>
      </c>
      <c r="E830" s="7" t="s">
        <v>2102</v>
      </c>
      <c r="F830" s="8" t="n">
        <v>1060.1</v>
      </c>
      <c r="G830" s="9" t="n">
        <v>6.66</v>
      </c>
      <c r="H830" s="8" t="n">
        <v>81033.96</v>
      </c>
      <c r="I830" s="8" t="n">
        <v>7060.25</v>
      </c>
      <c r="J830" s="8" t="n">
        <v>101027.43</v>
      </c>
      <c r="K830" s="8" t="n">
        <v>16091.15</v>
      </c>
      <c r="L830" s="8" t="n">
        <v>59198.94</v>
      </c>
      <c r="M830" s="8" t="n">
        <v>0</v>
      </c>
      <c r="N830" s="8" t="n">
        <v>41828.49</v>
      </c>
    </row>
    <row r="831" customFormat="false" ht="37.3" hidden="false" customHeight="true" outlineLevel="0" collapsed="false">
      <c r="A831" s="6" t="s">
        <v>194</v>
      </c>
      <c r="B831" s="7" t="s">
        <v>2221</v>
      </c>
      <c r="C831" s="6" t="s">
        <v>22</v>
      </c>
      <c r="D831" s="6" t="s">
        <v>2222</v>
      </c>
      <c r="E831" s="7" t="s">
        <v>2102</v>
      </c>
      <c r="F831" s="8" t="n">
        <v>5791.9</v>
      </c>
      <c r="G831" s="9" t="n">
        <v>6.66</v>
      </c>
      <c r="H831" s="8" t="n">
        <v>442723.05</v>
      </c>
      <c r="I831" s="8" t="n">
        <v>38574.03</v>
      </c>
      <c r="J831" s="8" t="n">
        <v>551958.26</v>
      </c>
      <c r="K831" s="8" t="n">
        <v>86836.2</v>
      </c>
      <c r="L831" s="8" t="n">
        <v>262899.53</v>
      </c>
      <c r="M831" s="8" t="n">
        <v>0</v>
      </c>
      <c r="N831" s="8" t="n">
        <v>289058.73</v>
      </c>
    </row>
    <row r="832" customFormat="false" ht="37.3" hidden="false" customHeight="true" outlineLevel="0" collapsed="false">
      <c r="A832" s="6" t="s">
        <v>197</v>
      </c>
      <c r="B832" s="7" t="s">
        <v>2223</v>
      </c>
      <c r="C832" s="6" t="s">
        <v>22</v>
      </c>
      <c r="D832" s="6" t="s">
        <v>2224</v>
      </c>
      <c r="E832" s="7" t="s">
        <v>2102</v>
      </c>
      <c r="F832" s="8" t="n">
        <v>3904.4</v>
      </c>
      <c r="G832" s="9" t="n">
        <v>6.66</v>
      </c>
      <c r="H832" s="8" t="n">
        <v>298379.98</v>
      </c>
      <c r="I832" s="8" t="n">
        <v>26003.31</v>
      </c>
      <c r="J832" s="8" t="n">
        <v>372016.99</v>
      </c>
      <c r="K832" s="8" t="n">
        <v>51283.99</v>
      </c>
      <c r="L832" s="8" t="n">
        <v>153203.61</v>
      </c>
      <c r="M832" s="8" t="n">
        <v>0</v>
      </c>
      <c r="N832" s="8" t="n">
        <v>218813.38</v>
      </c>
    </row>
    <row r="833" customFormat="false" ht="37.3" hidden="false" customHeight="true" outlineLevel="0" collapsed="false">
      <c r="A833" s="6" t="s">
        <v>200</v>
      </c>
      <c r="B833" s="7" t="s">
        <v>2225</v>
      </c>
      <c r="C833" s="6" t="s">
        <v>22</v>
      </c>
      <c r="D833" s="6" t="s">
        <v>2226</v>
      </c>
      <c r="E833" s="7" t="s">
        <v>2102</v>
      </c>
      <c r="F833" s="8" t="n">
        <v>2743.3</v>
      </c>
      <c r="G833" s="9" t="n">
        <v>6.66</v>
      </c>
      <c r="H833" s="8" t="n">
        <v>189136.02</v>
      </c>
      <c r="I833" s="8" t="n">
        <v>16478.8</v>
      </c>
      <c r="J833" s="8" t="n">
        <v>235801.28</v>
      </c>
      <c r="K833" s="8" t="n">
        <v>28407.74</v>
      </c>
      <c r="L833" s="8" t="n">
        <v>81887.18</v>
      </c>
      <c r="M833" s="8" t="n">
        <v>0</v>
      </c>
      <c r="N833" s="8" t="n">
        <v>153914.1</v>
      </c>
    </row>
    <row r="834" customFormat="false" ht="37.3" hidden="false" customHeight="true" outlineLevel="0" collapsed="false">
      <c r="A834" s="6" t="s">
        <v>203</v>
      </c>
      <c r="B834" s="7" t="s">
        <v>2227</v>
      </c>
      <c r="C834" s="6" t="s">
        <v>22</v>
      </c>
      <c r="D834" s="6" t="s">
        <v>2228</v>
      </c>
      <c r="E834" s="7" t="s">
        <v>2102</v>
      </c>
      <c r="F834" s="8" t="n">
        <v>3435.9</v>
      </c>
      <c r="G834" s="9" t="n">
        <v>6.66</v>
      </c>
      <c r="H834" s="8" t="n">
        <v>262640.77</v>
      </c>
      <c r="I834" s="8" t="n">
        <v>22883.09</v>
      </c>
      <c r="J834" s="8" t="n">
        <v>327441.82</v>
      </c>
      <c r="K834" s="8" t="n">
        <v>46276.05</v>
      </c>
      <c r="L834" s="8" t="n">
        <v>88722.66</v>
      </c>
      <c r="M834" s="8" t="n">
        <v>0</v>
      </c>
      <c r="N834" s="8" t="n">
        <v>238719.16</v>
      </c>
    </row>
    <row r="835" customFormat="false" ht="37.3" hidden="false" customHeight="true" outlineLevel="0" collapsed="false">
      <c r="A835" s="6" t="s">
        <v>206</v>
      </c>
      <c r="B835" s="7" t="s">
        <v>2229</v>
      </c>
      <c r="C835" s="6" t="s">
        <v>22</v>
      </c>
      <c r="D835" s="6" t="s">
        <v>2230</v>
      </c>
      <c r="E835" s="7" t="s">
        <v>2102</v>
      </c>
      <c r="F835" s="8" t="n">
        <v>1183</v>
      </c>
      <c r="G835" s="9" t="n">
        <v>6.66</v>
      </c>
      <c r="H835" s="8" t="n">
        <v>90428.52</v>
      </c>
      <c r="I835" s="8" t="n">
        <v>7878.8</v>
      </c>
      <c r="J835" s="8" t="n">
        <v>112739.92</v>
      </c>
      <c r="K835" s="8" t="n">
        <v>24053.8</v>
      </c>
      <c r="L835" s="8" t="n">
        <v>78176.13</v>
      </c>
      <c r="M835" s="8" t="n">
        <v>0</v>
      </c>
      <c r="N835" s="8" t="n">
        <v>34563.79</v>
      </c>
    </row>
    <row r="836" customFormat="false" ht="37.3" hidden="false" customHeight="true" outlineLevel="0" collapsed="false">
      <c r="A836" s="6" t="s">
        <v>209</v>
      </c>
      <c r="B836" s="7" t="s">
        <v>2231</v>
      </c>
      <c r="C836" s="6" t="s">
        <v>22</v>
      </c>
      <c r="D836" s="6" t="s">
        <v>2232</v>
      </c>
      <c r="E836" s="7" t="s">
        <v>2102</v>
      </c>
      <c r="F836" s="8" t="n">
        <v>2207.6</v>
      </c>
      <c r="G836" s="9" t="n">
        <v>6.66</v>
      </c>
      <c r="H836" s="8" t="n">
        <v>168748.92</v>
      </c>
      <c r="I836" s="8" t="n">
        <v>14702.64</v>
      </c>
      <c r="J836" s="8" t="n">
        <v>210384.28</v>
      </c>
      <c r="K836" s="8" t="n">
        <v>50640.95</v>
      </c>
      <c r="L836" s="8" t="n">
        <v>167861.75</v>
      </c>
      <c r="M836" s="8" t="n">
        <v>0</v>
      </c>
      <c r="N836" s="8" t="n">
        <v>42522.53</v>
      </c>
    </row>
    <row r="837" customFormat="false" ht="37.3" hidden="false" customHeight="true" outlineLevel="0" collapsed="false">
      <c r="A837" s="6" t="s">
        <v>212</v>
      </c>
      <c r="B837" s="7" t="s">
        <v>2233</v>
      </c>
      <c r="C837" s="6" t="s">
        <v>22</v>
      </c>
      <c r="D837" s="6" t="s">
        <v>2234</v>
      </c>
      <c r="E837" s="7" t="s">
        <v>2102</v>
      </c>
      <c r="F837" s="8" t="n">
        <v>856.3</v>
      </c>
      <c r="G837" s="9" t="n">
        <v>6.66</v>
      </c>
      <c r="H837" s="8" t="n">
        <v>65455.62</v>
      </c>
      <c r="I837" s="8" t="n">
        <v>5702.93</v>
      </c>
      <c r="J837" s="8" t="n">
        <v>81605.41</v>
      </c>
      <c r="K837" s="8" t="n">
        <v>1601.09</v>
      </c>
      <c r="L837" s="8" t="n">
        <v>23640.19</v>
      </c>
      <c r="M837" s="8" t="n">
        <v>0</v>
      </c>
      <c r="N837" s="8" t="n">
        <v>57965.22</v>
      </c>
    </row>
    <row r="838" customFormat="false" ht="37.3" hidden="false" customHeight="true" outlineLevel="0" collapsed="false">
      <c r="A838" s="6" t="s">
        <v>215</v>
      </c>
      <c r="B838" s="7" t="s">
        <v>2235</v>
      </c>
      <c r="C838" s="6" t="s">
        <v>22</v>
      </c>
      <c r="D838" s="6" t="s">
        <v>2236</v>
      </c>
      <c r="E838" s="7" t="s">
        <v>2102</v>
      </c>
      <c r="F838" s="8" t="n">
        <v>3387.5</v>
      </c>
      <c r="G838" s="9" t="n">
        <v>6.66</v>
      </c>
      <c r="H838" s="8" t="n">
        <v>258940.89</v>
      </c>
      <c r="I838" s="8" t="n">
        <v>22560.77</v>
      </c>
      <c r="J838" s="8" t="n">
        <v>322829.28</v>
      </c>
      <c r="K838" s="8" t="n">
        <v>63957.36</v>
      </c>
      <c r="L838" s="8" t="n">
        <v>252192.1</v>
      </c>
      <c r="M838" s="8" t="n">
        <v>0</v>
      </c>
      <c r="N838" s="8" t="n">
        <v>70637.18</v>
      </c>
    </row>
    <row r="839" customFormat="false" ht="37.3" hidden="false" customHeight="true" outlineLevel="0" collapsed="false">
      <c r="A839" s="6" t="s">
        <v>218</v>
      </c>
      <c r="B839" s="7" t="s">
        <v>2237</v>
      </c>
      <c r="C839" s="6" t="s">
        <v>22</v>
      </c>
      <c r="D839" s="6" t="s">
        <v>2238</v>
      </c>
      <c r="E839" s="7" t="s">
        <v>2102</v>
      </c>
      <c r="F839" s="8" t="n">
        <v>631.7</v>
      </c>
      <c r="G839" s="9" t="n">
        <v>6.66</v>
      </c>
      <c r="H839" s="8" t="n">
        <v>48287.28</v>
      </c>
      <c r="I839" s="8" t="n">
        <v>4207.11</v>
      </c>
      <c r="J839" s="8" t="n">
        <v>60201.17</v>
      </c>
      <c r="K839" s="8" t="n">
        <v>6538.88</v>
      </c>
      <c r="L839" s="8" t="n">
        <v>51559.65</v>
      </c>
      <c r="M839" s="8" t="n">
        <v>0</v>
      </c>
      <c r="N839" s="8" t="n">
        <v>8641.52</v>
      </c>
    </row>
    <row r="840" customFormat="false" ht="37.3" hidden="false" customHeight="true" outlineLevel="0" collapsed="false">
      <c r="A840" s="6" t="s">
        <v>221</v>
      </c>
      <c r="B840" s="7" t="s">
        <v>2239</v>
      </c>
      <c r="C840" s="6" t="s">
        <v>22</v>
      </c>
      <c r="D840" s="6" t="s">
        <v>2240</v>
      </c>
      <c r="E840" s="7" t="s">
        <v>2102</v>
      </c>
      <c r="F840" s="8" t="n">
        <v>952.9</v>
      </c>
      <c r="G840" s="9" t="n">
        <v>6.66</v>
      </c>
      <c r="H840" s="8" t="n">
        <v>72839.68</v>
      </c>
      <c r="I840" s="8" t="n">
        <v>6346.31</v>
      </c>
      <c r="J840" s="8" t="n">
        <v>90811.33</v>
      </c>
      <c r="K840" s="8" t="n">
        <v>16134.45</v>
      </c>
      <c r="L840" s="8" t="n">
        <v>66317.82</v>
      </c>
      <c r="M840" s="8" t="n">
        <v>0</v>
      </c>
      <c r="N840" s="8" t="n">
        <v>24493.51</v>
      </c>
    </row>
    <row r="841" customFormat="false" ht="37.3" hidden="false" customHeight="true" outlineLevel="0" collapsed="false">
      <c r="A841" s="6" t="s">
        <v>224</v>
      </c>
      <c r="B841" s="7" t="s">
        <v>2241</v>
      </c>
      <c r="C841" s="6" t="s">
        <v>22</v>
      </c>
      <c r="D841" s="6" t="s">
        <v>2242</v>
      </c>
      <c r="E841" s="7" t="s">
        <v>2102</v>
      </c>
      <c r="F841" s="8" t="n">
        <v>5789</v>
      </c>
      <c r="G841" s="9" t="n">
        <v>6.66</v>
      </c>
      <c r="H841" s="8" t="n">
        <v>442492.64</v>
      </c>
      <c r="I841" s="8" t="n">
        <v>38554.73</v>
      </c>
      <c r="J841" s="8" t="n">
        <v>551669.55</v>
      </c>
      <c r="K841" s="8" t="n">
        <v>111274.04</v>
      </c>
      <c r="L841" s="8" t="n">
        <v>439998.23</v>
      </c>
      <c r="M841" s="8" t="n">
        <v>0</v>
      </c>
      <c r="N841" s="8" t="n">
        <v>111671.32</v>
      </c>
    </row>
    <row r="842" customFormat="false" ht="37.3" hidden="false" customHeight="true" outlineLevel="0" collapsed="false">
      <c r="A842" s="6" t="s">
        <v>227</v>
      </c>
      <c r="B842" s="7" t="s">
        <v>2243</v>
      </c>
      <c r="C842" s="6" t="s">
        <v>22</v>
      </c>
      <c r="D842" s="6" t="s">
        <v>2244</v>
      </c>
      <c r="E842" s="7" t="s">
        <v>2102</v>
      </c>
      <c r="F842" s="8" t="n">
        <v>1917.8</v>
      </c>
      <c r="G842" s="9" t="n">
        <v>6.66</v>
      </c>
      <c r="H842" s="8" t="n">
        <v>146597.06</v>
      </c>
      <c r="I842" s="8" t="n">
        <v>12772.59</v>
      </c>
      <c r="J842" s="8" t="n">
        <v>182766.85</v>
      </c>
      <c r="K842" s="8" t="n">
        <v>28458.75</v>
      </c>
      <c r="L842" s="8" t="n">
        <v>132884.52</v>
      </c>
      <c r="M842" s="8" t="n">
        <v>0</v>
      </c>
      <c r="N842" s="8" t="n">
        <v>49882.33</v>
      </c>
    </row>
    <row r="843" customFormat="false" ht="37.3" hidden="false" customHeight="true" outlineLevel="0" collapsed="false">
      <c r="A843" s="6" t="s">
        <v>230</v>
      </c>
      <c r="B843" s="7" t="s">
        <v>2245</v>
      </c>
      <c r="C843" s="6" t="s">
        <v>22</v>
      </c>
      <c r="D843" s="6" t="s">
        <v>2246</v>
      </c>
      <c r="E843" s="7" t="s">
        <v>2102</v>
      </c>
      <c r="F843" s="8" t="n">
        <v>4509.5</v>
      </c>
      <c r="G843" s="9" t="n">
        <v>6.66</v>
      </c>
      <c r="H843" s="8" t="n">
        <v>344697.1</v>
      </c>
      <c r="I843" s="8" t="n">
        <v>30033.26</v>
      </c>
      <c r="J843" s="8" t="n">
        <v>429746.5</v>
      </c>
      <c r="K843" s="8" t="n">
        <v>54405.07</v>
      </c>
      <c r="L843" s="8" t="n">
        <v>137697.28</v>
      </c>
      <c r="M843" s="8" t="n">
        <v>0</v>
      </c>
      <c r="N843" s="8" t="n">
        <v>292049.22</v>
      </c>
    </row>
    <row r="844" customFormat="false" ht="37.3" hidden="false" customHeight="true" outlineLevel="0" collapsed="false">
      <c r="A844" s="6" t="s">
        <v>233</v>
      </c>
      <c r="B844" s="7" t="s">
        <v>2247</v>
      </c>
      <c r="C844" s="6" t="s">
        <v>22</v>
      </c>
      <c r="D844" s="6" t="s">
        <v>2248</v>
      </c>
      <c r="E844" s="7" t="s">
        <v>2102</v>
      </c>
      <c r="F844" s="8" t="n">
        <v>1272.6</v>
      </c>
      <c r="G844" s="9" t="n">
        <v>6.66</v>
      </c>
      <c r="H844" s="8" t="n">
        <v>97277.64</v>
      </c>
      <c r="I844" s="8" t="n">
        <v>8475.52</v>
      </c>
      <c r="J844" s="8" t="n">
        <v>121278.88</v>
      </c>
      <c r="K844" s="8" t="n">
        <v>22304.39</v>
      </c>
      <c r="L844" s="8" t="n">
        <v>47066.25</v>
      </c>
      <c r="M844" s="8" t="n">
        <v>0</v>
      </c>
      <c r="N844" s="8" t="n">
        <v>74212.63</v>
      </c>
    </row>
    <row r="845" customFormat="false" ht="37.3" hidden="false" customHeight="true" outlineLevel="0" collapsed="false">
      <c r="A845" s="6" t="s">
        <v>236</v>
      </c>
      <c r="B845" s="7" t="s">
        <v>2249</v>
      </c>
      <c r="C845" s="6" t="s">
        <v>22</v>
      </c>
      <c r="D845" s="6" t="s">
        <v>2250</v>
      </c>
      <c r="E845" s="7" t="s">
        <v>2102</v>
      </c>
      <c r="F845" s="8" t="n">
        <v>670.7</v>
      </c>
      <c r="G845" s="9" t="n">
        <v>6.66</v>
      </c>
      <c r="H845" s="8" t="n">
        <v>51268.44</v>
      </c>
      <c r="I845" s="8" t="n">
        <v>4466.88</v>
      </c>
      <c r="J845" s="8" t="n">
        <v>63917.86</v>
      </c>
      <c r="K845" s="8" t="n">
        <v>13108.16</v>
      </c>
      <c r="L845" s="8" t="n">
        <v>60360.63</v>
      </c>
      <c r="M845" s="8" t="n">
        <v>0</v>
      </c>
      <c r="N845" s="8" t="n">
        <v>3557.23</v>
      </c>
    </row>
    <row r="846" customFormat="false" ht="37.3" hidden="false" customHeight="true" outlineLevel="0" collapsed="false">
      <c r="A846" s="6" t="s">
        <v>239</v>
      </c>
      <c r="B846" s="7" t="s">
        <v>2251</v>
      </c>
      <c r="C846" s="6" t="s">
        <v>22</v>
      </c>
      <c r="D846" s="6" t="s">
        <v>2252</v>
      </c>
      <c r="E846" s="7" t="s">
        <v>2102</v>
      </c>
      <c r="F846" s="8" t="n">
        <v>1474.9</v>
      </c>
      <c r="G846" s="9" t="n">
        <v>6.66</v>
      </c>
      <c r="H846" s="8" t="n">
        <v>112810.92</v>
      </c>
      <c r="I846" s="8" t="n">
        <v>9822.82</v>
      </c>
      <c r="J846" s="8" t="n">
        <v>140627.56</v>
      </c>
      <c r="K846" s="8" t="n">
        <v>19889.67</v>
      </c>
      <c r="L846" s="8" t="n">
        <v>87083.72</v>
      </c>
      <c r="M846" s="8" t="n">
        <v>0</v>
      </c>
      <c r="N846" s="8" t="n">
        <v>53543.84</v>
      </c>
    </row>
    <row r="847" customFormat="false" ht="37.3" hidden="false" customHeight="true" outlineLevel="0" collapsed="false">
      <c r="A847" s="6" t="s">
        <v>242</v>
      </c>
      <c r="B847" s="7" t="s">
        <v>2253</v>
      </c>
      <c r="C847" s="6" t="s">
        <v>22</v>
      </c>
      <c r="D847" s="6" t="s">
        <v>2254</v>
      </c>
      <c r="E847" s="7" t="s">
        <v>2102</v>
      </c>
      <c r="F847" s="8" t="n">
        <v>461.4</v>
      </c>
      <c r="G847" s="9" t="n">
        <v>6.66</v>
      </c>
      <c r="H847" s="8" t="n">
        <v>35269.32</v>
      </c>
      <c r="I847" s="8" t="n">
        <v>3072.93</v>
      </c>
      <c r="J847" s="8" t="n">
        <v>43971.35</v>
      </c>
      <c r="K847" s="8" t="n">
        <v>5844.04</v>
      </c>
      <c r="L847" s="8" t="n">
        <v>38792.97</v>
      </c>
      <c r="M847" s="8" t="n">
        <v>0</v>
      </c>
      <c r="N847" s="8" t="n">
        <v>5178.38</v>
      </c>
    </row>
    <row r="848" customFormat="false" ht="37.3" hidden="false" customHeight="true" outlineLevel="0" collapsed="false">
      <c r="A848" s="6" t="s">
        <v>245</v>
      </c>
      <c r="B848" s="7" t="s">
        <v>2255</v>
      </c>
      <c r="C848" s="6" t="s">
        <v>22</v>
      </c>
      <c r="D848" s="6" t="s">
        <v>2256</v>
      </c>
      <c r="E848" s="7" t="s">
        <v>2102</v>
      </c>
      <c r="F848" s="8" t="n">
        <v>1468.5</v>
      </c>
      <c r="G848" s="9" t="n">
        <v>6.66</v>
      </c>
      <c r="H848" s="8" t="n">
        <v>112252.99</v>
      </c>
      <c r="I848" s="8" t="n">
        <v>9780.24</v>
      </c>
      <c r="J848" s="8" t="n">
        <v>139948.99</v>
      </c>
      <c r="K848" s="8" t="n">
        <v>36475.47</v>
      </c>
      <c r="L848" s="8" t="n">
        <v>113727.1</v>
      </c>
      <c r="M848" s="8" t="n">
        <v>0</v>
      </c>
      <c r="N848" s="8" t="n">
        <v>26221.89</v>
      </c>
    </row>
    <row r="849" customFormat="false" ht="37.3" hidden="false" customHeight="true" outlineLevel="0" collapsed="false">
      <c r="A849" s="6" t="s">
        <v>248</v>
      </c>
      <c r="B849" s="7" t="s">
        <v>2257</v>
      </c>
      <c r="C849" s="6" t="s">
        <v>22</v>
      </c>
      <c r="D849" s="6" t="s">
        <v>2258</v>
      </c>
      <c r="E849" s="7" t="s">
        <v>2102</v>
      </c>
      <c r="F849" s="8" t="n">
        <v>1726.1</v>
      </c>
      <c r="G849" s="9" t="n">
        <v>6.66</v>
      </c>
      <c r="H849" s="8" t="n">
        <v>131943.45</v>
      </c>
      <c r="I849" s="8" t="n">
        <v>11495.84</v>
      </c>
      <c r="J849" s="8" t="n">
        <v>164497.73</v>
      </c>
      <c r="K849" s="8" t="n">
        <v>29236.6</v>
      </c>
      <c r="L849" s="8" t="n">
        <v>130794.55</v>
      </c>
      <c r="M849" s="8" t="n">
        <v>0</v>
      </c>
      <c r="N849" s="8" t="n">
        <v>33703.18</v>
      </c>
    </row>
    <row r="850" customFormat="false" ht="37.3" hidden="false" customHeight="true" outlineLevel="0" collapsed="false">
      <c r="A850" s="6" t="s">
        <v>251</v>
      </c>
      <c r="B850" s="7" t="s">
        <v>2259</v>
      </c>
      <c r="C850" s="6" t="s">
        <v>22</v>
      </c>
      <c r="D850" s="6" t="s">
        <v>2260</v>
      </c>
      <c r="E850" s="7" t="s">
        <v>2102</v>
      </c>
      <c r="F850" s="8" t="n">
        <v>4854.3</v>
      </c>
      <c r="G850" s="9" t="n">
        <v>6.66</v>
      </c>
      <c r="H850" s="8" t="n">
        <v>371063.41</v>
      </c>
      <c r="I850" s="8" t="n">
        <v>32329.65</v>
      </c>
      <c r="J850" s="8" t="n">
        <v>462615.54</v>
      </c>
      <c r="K850" s="8" t="n">
        <v>106096.4</v>
      </c>
      <c r="L850" s="8" t="n">
        <v>312402.21</v>
      </c>
      <c r="M850" s="8" t="n">
        <v>0</v>
      </c>
      <c r="N850" s="8" t="n">
        <v>150213.33</v>
      </c>
    </row>
    <row r="851" customFormat="false" ht="37.3" hidden="false" customHeight="true" outlineLevel="0" collapsed="false">
      <c r="A851" s="6" t="s">
        <v>254</v>
      </c>
      <c r="B851" s="7" t="s">
        <v>2261</v>
      </c>
      <c r="C851" s="6" t="s">
        <v>22</v>
      </c>
      <c r="D851" s="6" t="s">
        <v>2262</v>
      </c>
      <c r="E851" s="7" t="s">
        <v>2102</v>
      </c>
      <c r="F851" s="8" t="n">
        <v>1199.6</v>
      </c>
      <c r="G851" s="9" t="n">
        <v>6.66</v>
      </c>
      <c r="H851" s="8" t="n">
        <v>91697.39</v>
      </c>
      <c r="I851" s="8" t="n">
        <v>7989.32</v>
      </c>
      <c r="J851" s="8" t="n">
        <v>114321.83</v>
      </c>
      <c r="K851" s="8" t="n">
        <v>26395.51</v>
      </c>
      <c r="L851" s="8" t="n">
        <v>30175.27</v>
      </c>
      <c r="M851" s="8" t="n">
        <v>0</v>
      </c>
      <c r="N851" s="8" t="n">
        <v>84146.56</v>
      </c>
    </row>
    <row r="852" customFormat="false" ht="37.3" hidden="false" customHeight="true" outlineLevel="0" collapsed="false">
      <c r="A852" s="6" t="s">
        <v>257</v>
      </c>
      <c r="B852" s="7" t="s">
        <v>2263</v>
      </c>
      <c r="C852" s="6" t="s">
        <v>22</v>
      </c>
      <c r="D852" s="6" t="s">
        <v>2264</v>
      </c>
      <c r="E852" s="7" t="s">
        <v>2102</v>
      </c>
      <c r="F852" s="8" t="n">
        <v>2554.8</v>
      </c>
      <c r="G852" s="9" t="n">
        <v>6.66</v>
      </c>
      <c r="H852" s="8" t="n">
        <v>195288.72</v>
      </c>
      <c r="I852" s="8" t="n">
        <v>17014.95</v>
      </c>
      <c r="J852" s="8" t="n">
        <v>243472.23</v>
      </c>
      <c r="K852" s="8" t="n">
        <v>43109.64</v>
      </c>
      <c r="L852" s="8" t="n">
        <v>169436.27</v>
      </c>
      <c r="M852" s="8" t="n">
        <v>0</v>
      </c>
      <c r="N852" s="8" t="n">
        <v>74035.96</v>
      </c>
    </row>
    <row r="853" customFormat="false" ht="37.3" hidden="false" customHeight="true" outlineLevel="0" collapsed="false">
      <c r="A853" s="6" t="s">
        <v>260</v>
      </c>
      <c r="B853" s="7" t="s">
        <v>2265</v>
      </c>
      <c r="C853" s="6" t="s">
        <v>22</v>
      </c>
      <c r="D853" s="6" t="s">
        <v>2266</v>
      </c>
      <c r="E853" s="7" t="s">
        <v>2102</v>
      </c>
      <c r="F853" s="8" t="n">
        <v>4513.7</v>
      </c>
      <c r="G853" s="9" t="n">
        <v>6.66</v>
      </c>
      <c r="H853" s="8" t="n">
        <v>345027.79</v>
      </c>
      <c r="I853" s="8" t="n">
        <v>30061.23</v>
      </c>
      <c r="J853" s="8" t="n">
        <v>430156.2</v>
      </c>
      <c r="K853" s="8" t="n">
        <v>63405.4</v>
      </c>
      <c r="L853" s="8" t="n">
        <v>151546.5</v>
      </c>
      <c r="M853" s="8" t="n">
        <v>0</v>
      </c>
      <c r="N853" s="8" t="n">
        <v>278609.7</v>
      </c>
    </row>
    <row r="854" customFormat="false" ht="37.3" hidden="false" customHeight="true" outlineLevel="0" collapsed="false">
      <c r="A854" s="6" t="s">
        <v>263</v>
      </c>
      <c r="B854" s="7" t="s">
        <v>2267</v>
      </c>
      <c r="C854" s="6" t="s">
        <v>22</v>
      </c>
      <c r="D854" s="6" t="s">
        <v>2268</v>
      </c>
      <c r="E854" s="7" t="s">
        <v>2102</v>
      </c>
      <c r="F854" s="8" t="n">
        <v>6186.5</v>
      </c>
      <c r="G854" s="9" t="n">
        <v>6.66</v>
      </c>
      <c r="H854" s="8" t="n">
        <v>472898.52</v>
      </c>
      <c r="I854" s="8" t="n">
        <v>41202</v>
      </c>
      <c r="J854" s="8" t="n">
        <v>589575.82</v>
      </c>
      <c r="K854" s="8" t="n">
        <v>55556.18</v>
      </c>
      <c r="L854" s="8" t="n">
        <v>338670.98</v>
      </c>
      <c r="M854" s="8" t="n">
        <v>0</v>
      </c>
      <c r="N854" s="8" t="n">
        <v>250904.84</v>
      </c>
    </row>
    <row r="855" customFormat="false" ht="37.3" hidden="false" customHeight="true" outlineLevel="0" collapsed="false">
      <c r="A855" s="6" t="s">
        <v>266</v>
      </c>
      <c r="B855" s="7" t="s">
        <v>2269</v>
      </c>
      <c r="C855" s="6" t="s">
        <v>22</v>
      </c>
      <c r="D855" s="6" t="s">
        <v>2270</v>
      </c>
      <c r="E855" s="7" t="s">
        <v>2102</v>
      </c>
      <c r="F855" s="8" t="n">
        <v>4472.58</v>
      </c>
      <c r="G855" s="9" t="n">
        <v>6.66</v>
      </c>
      <c r="H855" s="8" t="n">
        <v>341884.89</v>
      </c>
      <c r="I855" s="8" t="n">
        <v>29787.33</v>
      </c>
      <c r="J855" s="8" t="n">
        <v>426237.72</v>
      </c>
      <c r="K855" s="8" t="n">
        <v>104205.52</v>
      </c>
      <c r="L855" s="8" t="n">
        <v>325286.67</v>
      </c>
      <c r="M855" s="8" t="n">
        <v>0</v>
      </c>
      <c r="N855" s="8" t="n">
        <v>100951.05</v>
      </c>
    </row>
    <row r="856" customFormat="false" ht="37.3" hidden="false" customHeight="true" outlineLevel="0" collapsed="false">
      <c r="A856" s="6" t="s">
        <v>269</v>
      </c>
      <c r="B856" s="7" t="s">
        <v>2271</v>
      </c>
      <c r="C856" s="6" t="s">
        <v>22</v>
      </c>
      <c r="D856" s="6" t="s">
        <v>2272</v>
      </c>
      <c r="E856" s="7" t="s">
        <v>2102</v>
      </c>
      <c r="F856" s="8" t="n">
        <v>5946.3</v>
      </c>
      <c r="G856" s="9" t="n">
        <v>6.66</v>
      </c>
      <c r="H856" s="8" t="n">
        <v>454535.4</v>
      </c>
      <c r="I856" s="8" t="n">
        <v>39602.33</v>
      </c>
      <c r="J856" s="8" t="n">
        <v>566682.81</v>
      </c>
      <c r="K856" s="8" t="n">
        <v>135701.21</v>
      </c>
      <c r="L856" s="8" t="n">
        <v>447102.28</v>
      </c>
      <c r="M856" s="8" t="n">
        <v>0</v>
      </c>
      <c r="N856" s="8" t="n">
        <v>119580.53</v>
      </c>
    </row>
    <row r="857" customFormat="false" ht="37.3" hidden="false" customHeight="true" outlineLevel="0" collapsed="false">
      <c r="A857" s="6" t="s">
        <v>272</v>
      </c>
      <c r="B857" s="7" t="s">
        <v>2273</v>
      </c>
      <c r="C857" s="6" t="s">
        <v>22</v>
      </c>
      <c r="D857" s="6" t="s">
        <v>2274</v>
      </c>
      <c r="E857" s="7" t="s">
        <v>2102</v>
      </c>
      <c r="F857" s="8" t="n">
        <v>4331.1</v>
      </c>
      <c r="G857" s="9" t="n">
        <v>6.66</v>
      </c>
      <c r="H857" s="8" t="n">
        <v>331069.78</v>
      </c>
      <c r="I857" s="8" t="n">
        <v>28845.13</v>
      </c>
      <c r="J857" s="8" t="n">
        <v>412754.45</v>
      </c>
      <c r="K857" s="8" t="n">
        <v>128026.68</v>
      </c>
      <c r="L857" s="8" t="n">
        <v>345075.61</v>
      </c>
      <c r="M857" s="8" t="n">
        <v>0</v>
      </c>
      <c r="N857" s="8" t="n">
        <v>67678.84</v>
      </c>
    </row>
    <row r="858" customFormat="false" ht="37.3" hidden="false" customHeight="true" outlineLevel="0" collapsed="false">
      <c r="A858" s="6" t="s">
        <v>275</v>
      </c>
      <c r="B858" s="7" t="s">
        <v>2275</v>
      </c>
      <c r="C858" s="6" t="s">
        <v>22</v>
      </c>
      <c r="D858" s="6" t="s">
        <v>2276</v>
      </c>
      <c r="E858" s="7" t="s">
        <v>2102</v>
      </c>
      <c r="F858" s="8" t="n">
        <v>5732</v>
      </c>
      <c r="G858" s="9" t="n">
        <v>6.66</v>
      </c>
      <c r="H858" s="8" t="n">
        <v>438154.68</v>
      </c>
      <c r="I858" s="8" t="n">
        <v>38175.08</v>
      </c>
      <c r="J858" s="8" t="n">
        <v>546260.18</v>
      </c>
      <c r="K858" s="8" t="n">
        <v>117178.69</v>
      </c>
      <c r="L858" s="8" t="n">
        <v>408650.86</v>
      </c>
      <c r="M858" s="8" t="n">
        <v>0</v>
      </c>
      <c r="N858" s="8" t="n">
        <v>137609.32</v>
      </c>
    </row>
    <row r="859" customFormat="false" ht="37.3" hidden="false" customHeight="true" outlineLevel="0" collapsed="false">
      <c r="A859" s="6" t="s">
        <v>278</v>
      </c>
      <c r="B859" s="7" t="s">
        <v>2277</v>
      </c>
      <c r="C859" s="6" t="s">
        <v>22</v>
      </c>
      <c r="D859" s="6" t="s">
        <v>2278</v>
      </c>
      <c r="E859" s="7" t="s">
        <v>2102</v>
      </c>
      <c r="F859" s="8" t="n">
        <v>6506.7</v>
      </c>
      <c r="G859" s="9" t="n">
        <v>6.66</v>
      </c>
      <c r="H859" s="8" t="n">
        <v>497373.44</v>
      </c>
      <c r="I859" s="8" t="n">
        <v>43334.6</v>
      </c>
      <c r="J859" s="8" t="n">
        <v>620089.78</v>
      </c>
      <c r="K859" s="8" t="n">
        <v>70558.66</v>
      </c>
      <c r="L859" s="8" t="n">
        <v>418606.82</v>
      </c>
      <c r="M859" s="8" t="n">
        <v>0</v>
      </c>
      <c r="N859" s="8" t="n">
        <v>201482.96</v>
      </c>
    </row>
    <row r="860" customFormat="false" ht="37.3" hidden="false" customHeight="true" outlineLevel="0" collapsed="false">
      <c r="A860" s="6" t="s">
        <v>281</v>
      </c>
      <c r="B860" s="7" t="s">
        <v>2279</v>
      </c>
      <c r="C860" s="6" t="s">
        <v>22</v>
      </c>
      <c r="D860" s="6" t="s">
        <v>2280</v>
      </c>
      <c r="E860" s="7" t="s">
        <v>2102</v>
      </c>
      <c r="F860" s="8" t="n">
        <v>7356.6</v>
      </c>
      <c r="G860" s="9" t="n">
        <v>6.66</v>
      </c>
      <c r="H860" s="8" t="n">
        <v>562339.96</v>
      </c>
      <c r="I860" s="8" t="n">
        <v>48994.92</v>
      </c>
      <c r="J860" s="8" t="n">
        <v>701085.46</v>
      </c>
      <c r="K860" s="8" t="n">
        <v>120342.02</v>
      </c>
      <c r="L860" s="8" t="n">
        <v>542083.05</v>
      </c>
      <c r="M860" s="8" t="n">
        <v>0</v>
      </c>
      <c r="N860" s="8" t="n">
        <v>159002.41</v>
      </c>
    </row>
    <row r="861" customFormat="false" ht="37.3" hidden="false" customHeight="true" outlineLevel="0" collapsed="false">
      <c r="A861" s="6" t="s">
        <v>284</v>
      </c>
      <c r="B861" s="7" t="s">
        <v>2281</v>
      </c>
      <c r="C861" s="6" t="s">
        <v>22</v>
      </c>
      <c r="D861" s="6" t="s">
        <v>2282</v>
      </c>
      <c r="E861" s="7" t="s">
        <v>2102</v>
      </c>
      <c r="F861" s="8" t="n">
        <v>4797.2</v>
      </c>
      <c r="G861" s="9" t="n">
        <v>6.66</v>
      </c>
      <c r="H861" s="8" t="n">
        <v>366698.52</v>
      </c>
      <c r="I861" s="8" t="n">
        <v>31949.38</v>
      </c>
      <c r="J861" s="8" t="n">
        <v>457173.74</v>
      </c>
      <c r="K861" s="8" t="n">
        <v>85172.65</v>
      </c>
      <c r="L861" s="8" t="n">
        <v>197635.11</v>
      </c>
      <c r="M861" s="8" t="n">
        <v>0</v>
      </c>
      <c r="N861" s="8" t="n">
        <v>259538.63</v>
      </c>
    </row>
    <row r="862" customFormat="false" ht="37.3" hidden="false" customHeight="true" outlineLevel="0" collapsed="false">
      <c r="A862" s="6" t="s">
        <v>287</v>
      </c>
      <c r="B862" s="7" t="s">
        <v>2283</v>
      </c>
      <c r="C862" s="6" t="s">
        <v>22</v>
      </c>
      <c r="D862" s="6" t="s">
        <v>2284</v>
      </c>
      <c r="E862" s="7" t="s">
        <v>2102</v>
      </c>
      <c r="F862" s="8" t="n">
        <v>4419.5</v>
      </c>
      <c r="G862" s="9" t="n">
        <v>6.66</v>
      </c>
      <c r="H862" s="8" t="n">
        <v>270845.52</v>
      </c>
      <c r="I862" s="8" t="n">
        <v>23598.06</v>
      </c>
      <c r="J862" s="8" t="n">
        <v>337671.22</v>
      </c>
      <c r="K862" s="8" t="n">
        <v>54838.71</v>
      </c>
      <c r="L862" s="8" t="n">
        <v>240958.46</v>
      </c>
      <c r="M862" s="8" t="n">
        <v>0</v>
      </c>
      <c r="N862" s="8" t="n">
        <v>96712.76</v>
      </c>
    </row>
    <row r="863" customFormat="false" ht="37.3" hidden="false" customHeight="true" outlineLevel="0" collapsed="false">
      <c r="A863" s="6" t="s">
        <v>290</v>
      </c>
      <c r="B863" s="7" t="s">
        <v>2285</v>
      </c>
      <c r="C863" s="6" t="s">
        <v>22</v>
      </c>
      <c r="D863" s="6" t="s">
        <v>2286</v>
      </c>
      <c r="E863" s="7" t="s">
        <v>2102</v>
      </c>
      <c r="F863" s="8" t="n">
        <v>7295.1</v>
      </c>
      <c r="G863" s="9" t="n">
        <v>6.66</v>
      </c>
      <c r="H863" s="8" t="n">
        <v>541463.76</v>
      </c>
      <c r="I863" s="8" t="n">
        <v>47176.11</v>
      </c>
      <c r="J863" s="8" t="n">
        <v>675058.65</v>
      </c>
      <c r="K863" s="8" t="n">
        <v>42060.06</v>
      </c>
      <c r="L863" s="8" t="n">
        <v>180866.03</v>
      </c>
      <c r="M863" s="8" t="n">
        <v>0</v>
      </c>
      <c r="N863" s="8" t="n">
        <v>494192.62</v>
      </c>
    </row>
    <row r="864" customFormat="false" ht="37.3" hidden="false" customHeight="true" outlineLevel="0" collapsed="false">
      <c r="A864" s="6" t="s">
        <v>293</v>
      </c>
      <c r="B864" s="7" t="s">
        <v>2287</v>
      </c>
      <c r="C864" s="6" t="s">
        <v>22</v>
      </c>
      <c r="D864" s="6" t="s">
        <v>2288</v>
      </c>
      <c r="E864" s="7" t="s">
        <v>2102</v>
      </c>
      <c r="F864" s="8" t="n">
        <v>8130.1</v>
      </c>
      <c r="G864" s="9" t="n">
        <v>6.66</v>
      </c>
      <c r="H864" s="8" t="n">
        <v>621464.88</v>
      </c>
      <c r="I864" s="8" t="n">
        <v>54146.47</v>
      </c>
      <c r="J864" s="8" t="n">
        <v>774798.65</v>
      </c>
      <c r="K864" s="8" t="n">
        <v>129373.68</v>
      </c>
      <c r="L864" s="8" t="n">
        <v>277852.54</v>
      </c>
      <c r="M864" s="8" t="n">
        <v>0</v>
      </c>
      <c r="N864" s="8" t="n">
        <v>496946.11</v>
      </c>
    </row>
    <row r="865" customFormat="false" ht="37.3" hidden="false" customHeight="true" outlineLevel="0" collapsed="false">
      <c r="A865" s="6" t="s">
        <v>296</v>
      </c>
      <c r="B865" s="7" t="s">
        <v>2289</v>
      </c>
      <c r="C865" s="6" t="s">
        <v>22</v>
      </c>
      <c r="D865" s="6" t="s">
        <v>2290</v>
      </c>
      <c r="E865" s="7" t="s">
        <v>2102</v>
      </c>
      <c r="F865" s="8" t="n">
        <v>1046.6</v>
      </c>
      <c r="G865" s="9" t="n">
        <v>6.66</v>
      </c>
      <c r="H865" s="8" t="n">
        <v>80001.96</v>
      </c>
      <c r="I865" s="8" t="n">
        <v>6970.33</v>
      </c>
      <c r="J865" s="8" t="n">
        <v>99740.77</v>
      </c>
      <c r="K865" s="8" t="n">
        <v>8853.59</v>
      </c>
      <c r="L865" s="8" t="n">
        <v>53957.75</v>
      </c>
      <c r="M865" s="8" t="n">
        <v>0</v>
      </c>
      <c r="N865" s="8" t="n">
        <v>45783.02</v>
      </c>
    </row>
    <row r="866" customFormat="false" ht="37.3" hidden="false" customHeight="true" outlineLevel="0" collapsed="false">
      <c r="A866" s="6" t="s">
        <v>299</v>
      </c>
      <c r="B866" s="7" t="s">
        <v>2291</v>
      </c>
      <c r="C866" s="6" t="s">
        <v>22</v>
      </c>
      <c r="D866" s="6" t="s">
        <v>2292</v>
      </c>
      <c r="E866" s="7" t="s">
        <v>2102</v>
      </c>
      <c r="F866" s="8" t="n">
        <v>1301.4</v>
      </c>
      <c r="G866" s="9" t="n">
        <v>6.66</v>
      </c>
      <c r="H866" s="8" t="n">
        <v>99479.28</v>
      </c>
      <c r="I866" s="8" t="n">
        <v>8667.36</v>
      </c>
      <c r="J866" s="8" t="n">
        <v>124023.82</v>
      </c>
      <c r="K866" s="8" t="n">
        <v>24679.52</v>
      </c>
      <c r="L866" s="8" t="n">
        <v>101750.26</v>
      </c>
      <c r="M866" s="8" t="n">
        <v>0</v>
      </c>
      <c r="N866" s="8" t="n">
        <v>22273.56</v>
      </c>
    </row>
    <row r="867" customFormat="false" ht="37.3" hidden="false" customHeight="true" outlineLevel="0" collapsed="false">
      <c r="A867" s="6" t="s">
        <v>302</v>
      </c>
      <c r="B867" s="7" t="s">
        <v>2293</v>
      </c>
      <c r="C867" s="6" t="s">
        <v>22</v>
      </c>
      <c r="D867" s="6" t="s">
        <v>2294</v>
      </c>
      <c r="E867" s="7" t="s">
        <v>2102</v>
      </c>
      <c r="F867" s="8" t="n">
        <v>459.1</v>
      </c>
      <c r="G867" s="9" t="n">
        <v>6.66</v>
      </c>
      <c r="H867" s="8" t="n">
        <v>35093.64</v>
      </c>
      <c r="I867" s="8" t="n">
        <v>3057.65</v>
      </c>
      <c r="J867" s="8" t="n">
        <v>43752.33</v>
      </c>
      <c r="K867" s="8" t="n">
        <v>2537.77</v>
      </c>
      <c r="L867" s="8" t="n">
        <v>4263.61</v>
      </c>
      <c r="M867" s="8" t="n">
        <v>0</v>
      </c>
      <c r="N867" s="8" t="n">
        <v>39488.72</v>
      </c>
    </row>
    <row r="868" customFormat="false" ht="37.3" hidden="false" customHeight="true" outlineLevel="0" collapsed="false">
      <c r="A868" s="6" t="s">
        <v>305</v>
      </c>
      <c r="B868" s="7" t="s">
        <v>2295</v>
      </c>
      <c r="C868" s="6" t="s">
        <v>22</v>
      </c>
      <c r="D868" s="6" t="s">
        <v>2296</v>
      </c>
      <c r="E868" s="7" t="s">
        <v>2102</v>
      </c>
      <c r="F868" s="8" t="n">
        <v>514.5</v>
      </c>
      <c r="G868" s="9" t="n">
        <v>6.66</v>
      </c>
      <c r="H868" s="8" t="n">
        <v>39328.56</v>
      </c>
      <c r="I868" s="8" t="n">
        <v>3426.56</v>
      </c>
      <c r="J868" s="8" t="n">
        <v>49032.02</v>
      </c>
      <c r="K868" s="8" t="n">
        <v>4941.88</v>
      </c>
      <c r="L868" s="8" t="n">
        <v>33792.84</v>
      </c>
      <c r="M868" s="8" t="n">
        <v>0</v>
      </c>
      <c r="N868" s="8" t="n">
        <v>15239.18</v>
      </c>
    </row>
    <row r="869" customFormat="false" ht="37.3" hidden="false" customHeight="true" outlineLevel="0" collapsed="false">
      <c r="A869" s="6" t="s">
        <v>308</v>
      </c>
      <c r="B869" s="7" t="s">
        <v>2297</v>
      </c>
      <c r="C869" s="6" t="s">
        <v>22</v>
      </c>
      <c r="D869" s="6" t="s">
        <v>2298</v>
      </c>
      <c r="E869" s="7" t="s">
        <v>2102</v>
      </c>
      <c r="F869" s="8" t="n">
        <v>2500.3</v>
      </c>
      <c r="G869" s="9" t="n">
        <v>6.66</v>
      </c>
      <c r="H869" s="8" t="n">
        <v>191106.29</v>
      </c>
      <c r="I869" s="8" t="n">
        <v>16651.99</v>
      </c>
      <c r="J869" s="8" t="n">
        <v>238004.46</v>
      </c>
      <c r="K869" s="8" t="n">
        <v>22094.94</v>
      </c>
      <c r="L869" s="8" t="n">
        <v>160837.47</v>
      </c>
      <c r="M869" s="8" t="n">
        <v>0</v>
      </c>
      <c r="N869" s="8" t="n">
        <v>77166.99</v>
      </c>
    </row>
    <row r="870" customFormat="false" ht="37.3" hidden="false" customHeight="true" outlineLevel="0" collapsed="false">
      <c r="A870" s="6" t="s">
        <v>311</v>
      </c>
      <c r="B870" s="7" t="s">
        <v>2299</v>
      </c>
      <c r="C870" s="6" t="s">
        <v>22</v>
      </c>
      <c r="D870" s="6" t="s">
        <v>2300</v>
      </c>
      <c r="E870" s="7" t="s">
        <v>2102</v>
      </c>
      <c r="F870" s="8" t="n">
        <v>931.9</v>
      </c>
      <c r="G870" s="9" t="n">
        <v>6.66</v>
      </c>
      <c r="H870" s="8" t="n">
        <v>71234.4</v>
      </c>
      <c r="I870" s="8" t="n">
        <v>6206.46</v>
      </c>
      <c r="J870" s="8" t="n">
        <v>88810.08</v>
      </c>
      <c r="K870" s="8" t="n">
        <v>8417.06</v>
      </c>
      <c r="L870" s="8" t="n">
        <v>77297.05</v>
      </c>
      <c r="M870" s="8" t="n">
        <v>0</v>
      </c>
      <c r="N870" s="8" t="n">
        <v>11513.03</v>
      </c>
    </row>
    <row r="871" customFormat="false" ht="37.3" hidden="false" customHeight="true" outlineLevel="0" collapsed="false">
      <c r="A871" s="6" t="s">
        <v>314</v>
      </c>
      <c r="B871" s="7" t="s">
        <v>2301</v>
      </c>
      <c r="C871" s="6" t="s">
        <v>22</v>
      </c>
      <c r="D871" s="6" t="s">
        <v>2302</v>
      </c>
      <c r="E871" s="7" t="s">
        <v>2102</v>
      </c>
      <c r="F871" s="8" t="n">
        <v>1933.9</v>
      </c>
      <c r="G871" s="9" t="n">
        <v>6.66</v>
      </c>
      <c r="H871" s="8" t="n">
        <v>147827.28</v>
      </c>
      <c r="I871" s="8" t="n">
        <v>12879.77</v>
      </c>
      <c r="J871" s="8" t="n">
        <v>184300.65</v>
      </c>
      <c r="K871" s="8" t="n">
        <v>33078.45</v>
      </c>
      <c r="L871" s="8" t="n">
        <v>119165.62</v>
      </c>
      <c r="M871" s="8" t="n">
        <v>0</v>
      </c>
      <c r="N871" s="8" t="n">
        <v>65135.03</v>
      </c>
    </row>
    <row r="872" customFormat="false" ht="37.3" hidden="false" customHeight="true" outlineLevel="0" collapsed="false">
      <c r="A872" s="6" t="s">
        <v>317</v>
      </c>
      <c r="B872" s="7" t="s">
        <v>2303</v>
      </c>
      <c r="C872" s="6" t="s">
        <v>22</v>
      </c>
      <c r="D872" s="6" t="s">
        <v>2304</v>
      </c>
      <c r="E872" s="7" t="s">
        <v>2102</v>
      </c>
      <c r="F872" s="8" t="n">
        <v>340.3</v>
      </c>
      <c r="G872" s="9" t="n">
        <v>10</v>
      </c>
      <c r="H872" s="8" t="n">
        <v>38365.54</v>
      </c>
      <c r="I872" s="8" t="n">
        <v>3403</v>
      </c>
      <c r="J872" s="8" t="n">
        <v>45920.2</v>
      </c>
      <c r="K872" s="8" t="n">
        <v>6904.27</v>
      </c>
      <c r="L872" s="8" t="n">
        <v>23900.86</v>
      </c>
      <c r="M872" s="8" t="n">
        <v>0</v>
      </c>
      <c r="N872" s="8" t="n">
        <v>22019.34</v>
      </c>
    </row>
    <row r="873" customFormat="false" ht="37.3" hidden="false" customHeight="true" outlineLevel="0" collapsed="false">
      <c r="A873" s="6" t="s">
        <v>320</v>
      </c>
      <c r="B873" s="7" t="s">
        <v>2305</v>
      </c>
      <c r="C873" s="6" t="s">
        <v>22</v>
      </c>
      <c r="D873" s="6" t="s">
        <v>2306</v>
      </c>
      <c r="E873" s="7" t="s">
        <v>2102</v>
      </c>
      <c r="F873" s="8" t="n">
        <v>250.13</v>
      </c>
      <c r="G873" s="9" t="n">
        <v>6.66</v>
      </c>
      <c r="H873" s="8" t="n">
        <v>19119.96</v>
      </c>
      <c r="I873" s="8" t="n">
        <v>1665.87</v>
      </c>
      <c r="J873" s="8" t="n">
        <v>23837.41</v>
      </c>
      <c r="K873" s="8" t="n">
        <v>0</v>
      </c>
      <c r="L873" s="8" t="n">
        <v>762.68</v>
      </c>
      <c r="M873" s="8" t="n">
        <v>0</v>
      </c>
      <c r="N873" s="8" t="n">
        <v>23074.73</v>
      </c>
    </row>
    <row r="874" customFormat="false" ht="37.3" hidden="false" customHeight="true" outlineLevel="0" collapsed="false">
      <c r="A874" s="6" t="s">
        <v>323</v>
      </c>
      <c r="B874" s="7" t="s">
        <v>2307</v>
      </c>
      <c r="C874" s="6" t="s">
        <v>22</v>
      </c>
      <c r="D874" s="6" t="s">
        <v>2308</v>
      </c>
      <c r="E874" s="7" t="s">
        <v>2102</v>
      </c>
      <c r="F874" s="8" t="n">
        <v>1097.2</v>
      </c>
      <c r="G874" s="9" t="n">
        <v>6.66</v>
      </c>
      <c r="H874" s="8" t="n">
        <v>83869.91</v>
      </c>
      <c r="I874" s="8" t="n">
        <v>7307.36</v>
      </c>
      <c r="J874" s="8" t="n">
        <v>104563.13</v>
      </c>
      <c r="K874" s="8" t="n">
        <v>12886.35</v>
      </c>
      <c r="L874" s="8" t="n">
        <v>26443.92</v>
      </c>
      <c r="M874" s="8" t="n">
        <v>0</v>
      </c>
      <c r="N874" s="8" t="n">
        <v>78119.21</v>
      </c>
    </row>
    <row r="875" customFormat="false" ht="37.3" hidden="false" customHeight="true" outlineLevel="0" collapsed="false">
      <c r="A875" s="6" t="s">
        <v>326</v>
      </c>
      <c r="B875" s="7" t="s">
        <v>2309</v>
      </c>
      <c r="C875" s="6" t="s">
        <v>22</v>
      </c>
      <c r="D875" s="6" t="s">
        <v>2310</v>
      </c>
      <c r="E875" s="7" t="s">
        <v>2102</v>
      </c>
      <c r="F875" s="8" t="n">
        <v>1072.4</v>
      </c>
      <c r="G875" s="9" t="n">
        <v>6.66</v>
      </c>
      <c r="H875" s="8" t="n">
        <v>81974.4</v>
      </c>
      <c r="I875" s="8" t="n">
        <v>7142.19</v>
      </c>
      <c r="J875" s="8" t="n">
        <v>102199.87</v>
      </c>
      <c r="K875" s="8" t="n">
        <v>10608.01</v>
      </c>
      <c r="L875" s="8" t="n">
        <v>39870.35</v>
      </c>
      <c r="M875" s="8" t="n">
        <v>0</v>
      </c>
      <c r="N875" s="8" t="n">
        <v>62329.52</v>
      </c>
    </row>
    <row r="876" customFormat="false" ht="13.7" hidden="false" customHeight="true" outlineLevel="0" collapsed="false">
      <c r="A876" s="10" t="s">
        <v>473</v>
      </c>
      <c r="B876" s="10"/>
      <c r="C876" s="10"/>
      <c r="D876" s="10"/>
      <c r="E876" s="10"/>
      <c r="F876" s="11"/>
      <c r="G876" s="12"/>
      <c r="H876" s="11" t="n">
        <v>26754347.41</v>
      </c>
      <c r="I876" s="11" t="n">
        <v>2331217.1</v>
      </c>
      <c r="J876" s="11" t="n">
        <v>33349509.68</v>
      </c>
      <c r="K876" s="11" t="n">
        <v>5136162.05</v>
      </c>
      <c r="L876" s="11" t="n">
        <v>20492449.96</v>
      </c>
      <c r="M876" s="11" t="n">
        <v>165115.38</v>
      </c>
      <c r="N876" s="11" t="n">
        <f aca="false">SUM(N772:N875)</f>
        <v>13022175.1</v>
      </c>
    </row>
    <row r="877" customFormat="false" ht="13.75" hidden="false" customHeight="true" outlineLevel="0" collapsed="false"/>
    <row r="878" customFormat="false" ht="12.8" hidden="false" customHeight="false" outlineLevel="0" collapsed="false"/>
    <row r="879" customFormat="false" ht="12.8" hidden="false" customHeight="false" outlineLevel="0" collapsed="false"/>
    <row r="880" customFormat="false" ht="12.8" hidden="false" customHeight="false" outlineLevel="0" collapsed="false"/>
    <row r="881" customFormat="false" ht="12.8" hidden="false" customHeight="false" outlineLevel="0" collapsed="false"/>
    <row r="882" customFormat="false" ht="12.8" hidden="false" customHeight="false" outlineLevel="0" collapsed="false"/>
    <row r="883" customFormat="false" ht="12.8" hidden="false" customHeight="false" outlineLevel="0" collapsed="false"/>
    <row r="884" customFormat="false" ht="12.8" hidden="false" customHeight="false" outlineLevel="0" collapsed="false"/>
    <row r="885" customFormat="false" ht="12.8" hidden="false" customHeight="false" outlineLevel="0" collapsed="false"/>
    <row r="886" customFormat="false" ht="12.8" hidden="false" customHeight="false" outlineLevel="0" collapsed="false"/>
    <row r="887" customFormat="false" ht="12.8" hidden="false" customHeight="false" outlineLevel="0" collapsed="false"/>
    <row r="888" customFormat="false" ht="12.8" hidden="false" customHeight="false" outlineLevel="0" collapsed="false"/>
    <row r="889" customFormat="false" ht="12.8" hidden="false" customHeight="false" outlineLevel="0" collapsed="false"/>
    <row r="890" customFormat="false" ht="12.8" hidden="false" customHeight="false" outlineLevel="0" collapsed="false"/>
    <row r="891" customFormat="false" ht="12.8" hidden="false" customHeight="false" outlineLevel="0" collapsed="false"/>
    <row r="892" customFormat="false" ht="12.8" hidden="false" customHeight="false" outlineLevel="0" collapsed="false"/>
    <row r="893" customFormat="false" ht="12.8" hidden="false" customHeight="false" outlineLevel="0" collapsed="false"/>
    <row r="894" customFormat="false" ht="12.8" hidden="false" customHeight="false" outlineLevel="0" collapsed="false"/>
    <row r="895" customFormat="false" ht="12.8" hidden="false" customHeight="false" outlineLevel="0" collapsed="false"/>
    <row r="896" customFormat="false" ht="12.8" hidden="false" customHeight="false" outlineLevel="0" collapsed="false"/>
    <row r="897" customFormat="false" ht="12.8" hidden="false" customHeight="false" outlineLevel="0" collapsed="false"/>
    <row r="898" customFormat="false" ht="12.8" hidden="false" customHeight="false" outlineLevel="0" collapsed="false"/>
    <row r="899" customFormat="false" ht="12.8" hidden="false" customHeight="false" outlineLevel="0" collapsed="false"/>
    <row r="900" customFormat="false" ht="12.8" hidden="false" customHeight="false" outlineLevel="0" collapsed="false"/>
    <row r="901" customFormat="false" ht="12.8" hidden="false" customHeight="false" outlineLevel="0" collapsed="false"/>
    <row r="902" customFormat="false" ht="12.8" hidden="false" customHeight="false" outlineLevel="0" collapsed="false"/>
    <row r="903" customFormat="false" ht="12.8" hidden="false" customHeight="false" outlineLevel="0" collapsed="false"/>
    <row r="904" customFormat="false" ht="12.8" hidden="false" customHeight="false" outlineLevel="0" collapsed="false"/>
    <row r="905" customFormat="false" ht="12.8" hidden="false" customHeight="true" outlineLevel="0" collapsed="false">
      <c r="M905" s="16" t="s">
        <v>2311</v>
      </c>
      <c r="N905" s="16"/>
    </row>
  </sheetData>
  <mergeCells count="12">
    <mergeCell ref="A1:N1"/>
    <mergeCell ref="A2:N2"/>
    <mergeCell ref="A157:E157"/>
    <mergeCell ref="A159:N159"/>
    <mergeCell ref="A168:E168"/>
    <mergeCell ref="A170:N170"/>
    <mergeCell ref="A760:E760"/>
    <mergeCell ref="A762:N762"/>
    <mergeCell ref="A767:E767"/>
    <mergeCell ref="A769:N769"/>
    <mergeCell ref="A876:E876"/>
    <mergeCell ref="M905:N905"/>
  </mergeCells>
  <printOptions headings="false" gridLines="false" gridLinesSet="true" horizontalCentered="false" verticalCentered="false"/>
  <pageMargins left="0.781944444444444" right="0.790277777777778" top="0.390277777777778" bottom="0.60416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LibreOffice/4.2.5.2$Windows_x86 LibreOffice_project/61cb170a04bb1f12e77c884eab9192be736ec5f5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2009-06-17T07:33:19Z</dcterms:created>
  <dc:creator>FastReport.NET</dc:creator>
  <dc:language>ru-RU</dc:language>
  <cp:revision>0</cp:revision>
</cp:coreProperties>
</file>